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rg\Documents\Schach\Turniere\SMEK\"/>
    </mc:Choice>
  </mc:AlternateContent>
  <bookViews>
    <workbookView xWindow="0" yWindow="0" windowWidth="20490" windowHeight="7755"/>
  </bookViews>
  <sheets>
    <sheet name="Klasse 1" sheetId="1" r:id="rId1"/>
    <sheet name="Klasse 2" sheetId="2" r:id="rId2"/>
    <sheet name="Klasse 3" sheetId="3" r:id="rId3"/>
    <sheet name="Klasse 4" sheetId="4" r:id="rId4"/>
    <sheet name="Klasse 5" sheetId="5" r:id="rId5"/>
    <sheet name="Klasse 6" sheetId="6" r:id="rId6"/>
    <sheet name="DWZ bis 900" sheetId="7" r:id="rId7"/>
  </sheets>
  <definedNames>
    <definedName name="_xlnm._FilterDatabase" localSheetId="6" hidden="1">'DWZ bis 900'!$A$2:$N$2</definedName>
    <definedName name="_xlnm._FilterDatabase" localSheetId="0" hidden="1">'Klasse 1'!$A$2:$O$52</definedName>
    <definedName name="_xlnm._FilterDatabase" localSheetId="1" hidden="1">'Klasse 2'!$A$2:$AB$54</definedName>
    <definedName name="_xlnm._FilterDatabase" localSheetId="2" hidden="1">'Klasse 3'!$A$2:$N$2</definedName>
    <definedName name="_xlnm._FilterDatabase" localSheetId="3" hidden="1">'Klasse 4'!$A$2:$N$2</definedName>
    <definedName name="_xlnm._FilterDatabase" localSheetId="4" hidden="1">'Klasse 5'!$A$2:$AB$2</definedName>
    <definedName name="_xlnm._FilterDatabase" localSheetId="5" hidden="1">'Klasse 6'!$A$2:$AB$2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2" l="1"/>
  <c r="X18" i="2"/>
  <c r="W18" i="2"/>
  <c r="V18" i="2"/>
  <c r="U18" i="2"/>
  <c r="T18" i="2"/>
  <c r="S18" i="2"/>
  <c r="R18" i="2"/>
  <c r="O6" i="2"/>
  <c r="Z18" i="2" l="1"/>
  <c r="AA18" i="2" s="1"/>
  <c r="AB18" i="2" s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3" i="2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3" i="1"/>
  <c r="J1" i="2"/>
  <c r="J1" i="3"/>
  <c r="J1" i="4"/>
  <c r="J1" i="5"/>
  <c r="J1" i="6"/>
  <c r="J1" i="7"/>
  <c r="J1" i="1"/>
  <c r="H1" i="2"/>
  <c r="H1" i="3"/>
  <c r="H1" i="4"/>
  <c r="H1" i="5"/>
  <c r="H1" i="6"/>
  <c r="H1" i="7"/>
  <c r="H1" i="1"/>
  <c r="F1" i="2"/>
  <c r="F1" i="3"/>
  <c r="F1" i="4"/>
  <c r="F1" i="5"/>
  <c r="F1" i="6"/>
  <c r="F1" i="7"/>
  <c r="F1" i="1"/>
  <c r="D1" i="2"/>
  <c r="D1" i="3"/>
  <c r="D1" i="4"/>
  <c r="D1" i="5"/>
  <c r="D1" i="6"/>
  <c r="D1" i="7"/>
  <c r="D1" i="1"/>
  <c r="V4" i="2" l="1"/>
  <c r="W4" i="2"/>
  <c r="X4" i="2"/>
  <c r="Y4" i="2"/>
  <c r="V5" i="2"/>
  <c r="W5" i="2"/>
  <c r="X5" i="2"/>
  <c r="Y5" i="2"/>
  <c r="V6" i="2"/>
  <c r="W6" i="2"/>
  <c r="X6" i="2"/>
  <c r="Y6" i="2"/>
  <c r="V7" i="2"/>
  <c r="W7" i="2"/>
  <c r="X7" i="2"/>
  <c r="Y7" i="2"/>
  <c r="V8" i="2"/>
  <c r="W8" i="2"/>
  <c r="X8" i="2"/>
  <c r="Y8" i="2"/>
  <c r="V9" i="2"/>
  <c r="W9" i="2"/>
  <c r="X9" i="2"/>
  <c r="Y9" i="2"/>
  <c r="V10" i="2"/>
  <c r="W10" i="2"/>
  <c r="X10" i="2"/>
  <c r="Y10" i="2"/>
  <c r="V11" i="2"/>
  <c r="W11" i="2"/>
  <c r="X11" i="2"/>
  <c r="Y11" i="2"/>
  <c r="V12" i="2"/>
  <c r="W12" i="2"/>
  <c r="X12" i="2"/>
  <c r="Y12" i="2"/>
  <c r="V13" i="2"/>
  <c r="W13" i="2"/>
  <c r="X13" i="2"/>
  <c r="Y13" i="2"/>
  <c r="V14" i="2"/>
  <c r="W14" i="2"/>
  <c r="X14" i="2"/>
  <c r="Y14" i="2"/>
  <c r="V15" i="2"/>
  <c r="W15" i="2"/>
  <c r="X15" i="2"/>
  <c r="Y15" i="2"/>
  <c r="V16" i="2"/>
  <c r="W16" i="2"/>
  <c r="X16" i="2"/>
  <c r="Y16" i="2"/>
  <c r="V17" i="2"/>
  <c r="W17" i="2"/>
  <c r="X17" i="2"/>
  <c r="Y17" i="2"/>
  <c r="V19" i="2"/>
  <c r="W19" i="2"/>
  <c r="X19" i="2"/>
  <c r="Y19" i="2"/>
  <c r="V20" i="2"/>
  <c r="W20" i="2"/>
  <c r="X20" i="2"/>
  <c r="Y20" i="2"/>
  <c r="V21" i="2"/>
  <c r="W21" i="2"/>
  <c r="X21" i="2"/>
  <c r="Y21" i="2"/>
  <c r="V22" i="2"/>
  <c r="W22" i="2"/>
  <c r="X22" i="2"/>
  <c r="Y22" i="2"/>
  <c r="V23" i="2"/>
  <c r="W23" i="2"/>
  <c r="X23" i="2"/>
  <c r="Y23" i="2"/>
  <c r="V24" i="2"/>
  <c r="W24" i="2"/>
  <c r="X24" i="2"/>
  <c r="Y24" i="2"/>
  <c r="V25" i="2"/>
  <c r="W25" i="2"/>
  <c r="X25" i="2"/>
  <c r="Y25" i="2"/>
  <c r="V26" i="2"/>
  <c r="W26" i="2"/>
  <c r="X26" i="2"/>
  <c r="Y26" i="2"/>
  <c r="V27" i="2"/>
  <c r="W27" i="2"/>
  <c r="X27" i="2"/>
  <c r="Y27" i="2"/>
  <c r="V28" i="2"/>
  <c r="W28" i="2"/>
  <c r="X28" i="2"/>
  <c r="Y28" i="2"/>
  <c r="V29" i="2"/>
  <c r="W29" i="2"/>
  <c r="X29" i="2"/>
  <c r="Y29" i="2"/>
  <c r="V30" i="2"/>
  <c r="W30" i="2"/>
  <c r="X30" i="2"/>
  <c r="Y30" i="2"/>
  <c r="V31" i="2"/>
  <c r="W31" i="2"/>
  <c r="X31" i="2"/>
  <c r="Y31" i="2"/>
  <c r="V32" i="2"/>
  <c r="W32" i="2"/>
  <c r="X32" i="2"/>
  <c r="Y32" i="2"/>
  <c r="V33" i="2"/>
  <c r="W33" i="2"/>
  <c r="X33" i="2"/>
  <c r="Y33" i="2"/>
  <c r="V34" i="2"/>
  <c r="W34" i="2"/>
  <c r="X34" i="2"/>
  <c r="Y34" i="2"/>
  <c r="V35" i="2"/>
  <c r="W35" i="2"/>
  <c r="X35" i="2"/>
  <c r="Y35" i="2"/>
  <c r="V36" i="2"/>
  <c r="W36" i="2"/>
  <c r="X36" i="2"/>
  <c r="Y36" i="2"/>
  <c r="V37" i="2"/>
  <c r="W37" i="2"/>
  <c r="X37" i="2"/>
  <c r="Y37" i="2"/>
  <c r="V38" i="2"/>
  <c r="W38" i="2"/>
  <c r="X38" i="2"/>
  <c r="Y38" i="2"/>
  <c r="V39" i="2"/>
  <c r="W39" i="2"/>
  <c r="X39" i="2"/>
  <c r="Y39" i="2"/>
  <c r="V40" i="2"/>
  <c r="W40" i="2"/>
  <c r="X40" i="2"/>
  <c r="Y40" i="2"/>
  <c r="V41" i="2"/>
  <c r="W41" i="2"/>
  <c r="X41" i="2"/>
  <c r="Y41" i="2"/>
  <c r="V42" i="2"/>
  <c r="W42" i="2"/>
  <c r="X42" i="2"/>
  <c r="Y42" i="2"/>
  <c r="V43" i="2"/>
  <c r="W43" i="2"/>
  <c r="X43" i="2"/>
  <c r="Y43" i="2"/>
  <c r="V44" i="2"/>
  <c r="W44" i="2"/>
  <c r="X44" i="2"/>
  <c r="Y44" i="2"/>
  <c r="V45" i="2"/>
  <c r="W45" i="2"/>
  <c r="X45" i="2"/>
  <c r="Y45" i="2"/>
  <c r="V46" i="2"/>
  <c r="W46" i="2"/>
  <c r="X46" i="2"/>
  <c r="Y46" i="2"/>
  <c r="V47" i="2"/>
  <c r="W47" i="2"/>
  <c r="X47" i="2"/>
  <c r="Y47" i="2"/>
  <c r="V48" i="2"/>
  <c r="W48" i="2"/>
  <c r="X48" i="2"/>
  <c r="Y48" i="2"/>
  <c r="V49" i="2"/>
  <c r="W49" i="2"/>
  <c r="X49" i="2"/>
  <c r="Y49" i="2"/>
  <c r="V50" i="2"/>
  <c r="W50" i="2"/>
  <c r="X50" i="2"/>
  <c r="Y50" i="2"/>
  <c r="V51" i="2"/>
  <c r="W51" i="2"/>
  <c r="X51" i="2"/>
  <c r="Y51" i="2"/>
  <c r="V52" i="2"/>
  <c r="W52" i="2"/>
  <c r="X52" i="2"/>
  <c r="Y52" i="2"/>
  <c r="V53" i="2"/>
  <c r="W53" i="2"/>
  <c r="X53" i="2"/>
  <c r="Y53" i="2"/>
  <c r="V54" i="2"/>
  <c r="W54" i="2"/>
  <c r="X54" i="2"/>
  <c r="Y54" i="2"/>
  <c r="V4" i="3"/>
  <c r="W4" i="3"/>
  <c r="X4" i="3"/>
  <c r="Y4" i="3"/>
  <c r="V5" i="3"/>
  <c r="W5" i="3"/>
  <c r="X5" i="3"/>
  <c r="Y5" i="3"/>
  <c r="V6" i="3"/>
  <c r="W6" i="3"/>
  <c r="X6" i="3"/>
  <c r="Y6" i="3"/>
  <c r="V7" i="3"/>
  <c r="W7" i="3"/>
  <c r="X7" i="3"/>
  <c r="Y7" i="3"/>
  <c r="V8" i="3"/>
  <c r="W8" i="3"/>
  <c r="X8" i="3"/>
  <c r="Y8" i="3"/>
  <c r="V9" i="3"/>
  <c r="W9" i="3"/>
  <c r="X9" i="3"/>
  <c r="Y9" i="3"/>
  <c r="V10" i="3"/>
  <c r="W10" i="3"/>
  <c r="X10" i="3"/>
  <c r="Y10" i="3"/>
  <c r="V11" i="3"/>
  <c r="W11" i="3"/>
  <c r="X11" i="3"/>
  <c r="Y11" i="3"/>
  <c r="V12" i="3"/>
  <c r="W12" i="3"/>
  <c r="X12" i="3"/>
  <c r="Y12" i="3"/>
  <c r="V13" i="3"/>
  <c r="W13" i="3"/>
  <c r="X13" i="3"/>
  <c r="Y13" i="3"/>
  <c r="V14" i="3"/>
  <c r="W14" i="3"/>
  <c r="X14" i="3"/>
  <c r="Y14" i="3"/>
  <c r="V15" i="3"/>
  <c r="W15" i="3"/>
  <c r="X15" i="3"/>
  <c r="Y15" i="3"/>
  <c r="V16" i="3"/>
  <c r="W16" i="3"/>
  <c r="X16" i="3"/>
  <c r="Y16" i="3"/>
  <c r="V17" i="3"/>
  <c r="W17" i="3"/>
  <c r="X17" i="3"/>
  <c r="Y17" i="3"/>
  <c r="V18" i="3"/>
  <c r="W18" i="3"/>
  <c r="X18" i="3"/>
  <c r="Y18" i="3"/>
  <c r="V19" i="3"/>
  <c r="W19" i="3"/>
  <c r="X19" i="3"/>
  <c r="Y19" i="3"/>
  <c r="V20" i="3"/>
  <c r="W20" i="3"/>
  <c r="X20" i="3"/>
  <c r="Y20" i="3"/>
  <c r="V21" i="3"/>
  <c r="W21" i="3"/>
  <c r="X21" i="3"/>
  <c r="Y21" i="3"/>
  <c r="V22" i="3"/>
  <c r="W22" i="3"/>
  <c r="X22" i="3"/>
  <c r="Y22" i="3"/>
  <c r="V23" i="3"/>
  <c r="W23" i="3"/>
  <c r="X23" i="3"/>
  <c r="Y23" i="3"/>
  <c r="V24" i="3"/>
  <c r="W24" i="3"/>
  <c r="X24" i="3"/>
  <c r="Y24" i="3"/>
  <c r="V25" i="3"/>
  <c r="W25" i="3"/>
  <c r="X25" i="3"/>
  <c r="Y25" i="3"/>
  <c r="V26" i="3"/>
  <c r="W26" i="3"/>
  <c r="X26" i="3"/>
  <c r="Y26" i="3"/>
  <c r="V27" i="3"/>
  <c r="W27" i="3"/>
  <c r="X27" i="3"/>
  <c r="Y27" i="3"/>
  <c r="V28" i="3"/>
  <c r="W28" i="3"/>
  <c r="X28" i="3"/>
  <c r="Y28" i="3"/>
  <c r="V29" i="3"/>
  <c r="W29" i="3"/>
  <c r="X29" i="3"/>
  <c r="Y29" i="3"/>
  <c r="V30" i="3"/>
  <c r="W30" i="3"/>
  <c r="X30" i="3"/>
  <c r="Y30" i="3"/>
  <c r="V31" i="3"/>
  <c r="W31" i="3"/>
  <c r="X31" i="3"/>
  <c r="Y31" i="3"/>
  <c r="V32" i="3"/>
  <c r="W32" i="3"/>
  <c r="X32" i="3"/>
  <c r="Y32" i="3"/>
  <c r="V33" i="3"/>
  <c r="W33" i="3"/>
  <c r="X33" i="3"/>
  <c r="Y33" i="3"/>
  <c r="V34" i="3"/>
  <c r="W34" i="3"/>
  <c r="X34" i="3"/>
  <c r="Y34" i="3"/>
  <c r="V35" i="3"/>
  <c r="W35" i="3"/>
  <c r="X35" i="3"/>
  <c r="Y35" i="3"/>
  <c r="V36" i="3"/>
  <c r="W36" i="3"/>
  <c r="X36" i="3"/>
  <c r="Y36" i="3"/>
  <c r="V37" i="3"/>
  <c r="W37" i="3"/>
  <c r="X37" i="3"/>
  <c r="Y37" i="3"/>
  <c r="V38" i="3"/>
  <c r="W38" i="3"/>
  <c r="X38" i="3"/>
  <c r="Y38" i="3"/>
  <c r="V39" i="3"/>
  <c r="W39" i="3"/>
  <c r="X39" i="3"/>
  <c r="Y39" i="3"/>
  <c r="V40" i="3"/>
  <c r="W40" i="3"/>
  <c r="X40" i="3"/>
  <c r="Y40" i="3"/>
  <c r="V41" i="3"/>
  <c r="W41" i="3"/>
  <c r="X41" i="3"/>
  <c r="Y41" i="3"/>
  <c r="V42" i="3"/>
  <c r="W42" i="3"/>
  <c r="X42" i="3"/>
  <c r="Y42" i="3"/>
  <c r="V43" i="3"/>
  <c r="W43" i="3"/>
  <c r="X43" i="3"/>
  <c r="Y43" i="3"/>
  <c r="V44" i="3"/>
  <c r="W44" i="3"/>
  <c r="X44" i="3"/>
  <c r="Y44" i="3"/>
  <c r="V45" i="3"/>
  <c r="W45" i="3"/>
  <c r="X45" i="3"/>
  <c r="Y45" i="3"/>
  <c r="V46" i="3"/>
  <c r="W46" i="3"/>
  <c r="X46" i="3"/>
  <c r="Y46" i="3"/>
  <c r="V47" i="3"/>
  <c r="W47" i="3"/>
  <c r="X47" i="3"/>
  <c r="Y47" i="3"/>
  <c r="V48" i="3"/>
  <c r="W48" i="3"/>
  <c r="X48" i="3"/>
  <c r="Y48" i="3"/>
  <c r="V49" i="3"/>
  <c r="W49" i="3"/>
  <c r="X49" i="3"/>
  <c r="Y49" i="3"/>
  <c r="V50" i="3"/>
  <c r="W50" i="3"/>
  <c r="X50" i="3"/>
  <c r="Y50" i="3"/>
  <c r="V51" i="3"/>
  <c r="W51" i="3"/>
  <c r="X51" i="3"/>
  <c r="Y51" i="3"/>
  <c r="V52" i="3"/>
  <c r="W52" i="3"/>
  <c r="X52" i="3"/>
  <c r="Y52" i="3"/>
  <c r="V53" i="3"/>
  <c r="W53" i="3"/>
  <c r="X53" i="3"/>
  <c r="Y53" i="3"/>
  <c r="V54" i="3"/>
  <c r="W54" i="3"/>
  <c r="X54" i="3"/>
  <c r="Y54" i="3"/>
  <c r="V55" i="3"/>
  <c r="W55" i="3"/>
  <c r="X55" i="3"/>
  <c r="Y55" i="3"/>
  <c r="V4" i="4"/>
  <c r="W4" i="4"/>
  <c r="X4" i="4"/>
  <c r="Y4" i="4"/>
  <c r="V5" i="4"/>
  <c r="W5" i="4"/>
  <c r="X5" i="4"/>
  <c r="Y5" i="4"/>
  <c r="V6" i="4"/>
  <c r="W6" i="4"/>
  <c r="X6" i="4"/>
  <c r="Y6" i="4"/>
  <c r="V7" i="4"/>
  <c r="W7" i="4"/>
  <c r="X7" i="4"/>
  <c r="Y7" i="4"/>
  <c r="V8" i="4"/>
  <c r="W8" i="4"/>
  <c r="X8" i="4"/>
  <c r="Y8" i="4"/>
  <c r="V9" i="4"/>
  <c r="W9" i="4"/>
  <c r="X9" i="4"/>
  <c r="Y9" i="4"/>
  <c r="V10" i="4"/>
  <c r="W10" i="4"/>
  <c r="X10" i="4"/>
  <c r="Y10" i="4"/>
  <c r="V11" i="4"/>
  <c r="W11" i="4"/>
  <c r="X11" i="4"/>
  <c r="Y11" i="4"/>
  <c r="V12" i="4"/>
  <c r="W12" i="4"/>
  <c r="X12" i="4"/>
  <c r="Y12" i="4"/>
  <c r="V13" i="4"/>
  <c r="W13" i="4"/>
  <c r="X13" i="4"/>
  <c r="Y13" i="4"/>
  <c r="V14" i="4"/>
  <c r="W14" i="4"/>
  <c r="X14" i="4"/>
  <c r="Y14" i="4"/>
  <c r="V15" i="4"/>
  <c r="W15" i="4"/>
  <c r="X15" i="4"/>
  <c r="Y15" i="4"/>
  <c r="V16" i="4"/>
  <c r="W16" i="4"/>
  <c r="X16" i="4"/>
  <c r="Y16" i="4"/>
  <c r="V17" i="4"/>
  <c r="W17" i="4"/>
  <c r="X17" i="4"/>
  <c r="Y17" i="4"/>
  <c r="V18" i="4"/>
  <c r="W18" i="4"/>
  <c r="X18" i="4"/>
  <c r="Y18" i="4"/>
  <c r="V19" i="4"/>
  <c r="W19" i="4"/>
  <c r="X19" i="4"/>
  <c r="Y19" i="4"/>
  <c r="V20" i="4"/>
  <c r="W20" i="4"/>
  <c r="X20" i="4"/>
  <c r="Y20" i="4"/>
  <c r="V21" i="4"/>
  <c r="W21" i="4"/>
  <c r="X21" i="4"/>
  <c r="Y21" i="4"/>
  <c r="V22" i="4"/>
  <c r="W22" i="4"/>
  <c r="X22" i="4"/>
  <c r="Y22" i="4"/>
  <c r="V23" i="4"/>
  <c r="W23" i="4"/>
  <c r="X23" i="4"/>
  <c r="Y23" i="4"/>
  <c r="V24" i="4"/>
  <c r="W24" i="4"/>
  <c r="X24" i="4"/>
  <c r="Y24" i="4"/>
  <c r="V25" i="4"/>
  <c r="W25" i="4"/>
  <c r="X25" i="4"/>
  <c r="Y25" i="4"/>
  <c r="V26" i="4"/>
  <c r="W26" i="4"/>
  <c r="X26" i="4"/>
  <c r="Y26" i="4"/>
  <c r="V27" i="4"/>
  <c r="W27" i="4"/>
  <c r="X27" i="4"/>
  <c r="Y27" i="4"/>
  <c r="V28" i="4"/>
  <c r="W28" i="4"/>
  <c r="X28" i="4"/>
  <c r="Y28" i="4"/>
  <c r="V29" i="4"/>
  <c r="W29" i="4"/>
  <c r="X29" i="4"/>
  <c r="Y29" i="4"/>
  <c r="V30" i="4"/>
  <c r="W30" i="4"/>
  <c r="X30" i="4"/>
  <c r="Y30" i="4"/>
  <c r="V31" i="4"/>
  <c r="W31" i="4"/>
  <c r="X31" i="4"/>
  <c r="Y31" i="4"/>
  <c r="V32" i="4"/>
  <c r="W32" i="4"/>
  <c r="X32" i="4"/>
  <c r="Y32" i="4"/>
  <c r="V33" i="4"/>
  <c r="W33" i="4"/>
  <c r="X33" i="4"/>
  <c r="Y33" i="4"/>
  <c r="V34" i="4"/>
  <c r="W34" i="4"/>
  <c r="X34" i="4"/>
  <c r="Y34" i="4"/>
  <c r="V35" i="4"/>
  <c r="W35" i="4"/>
  <c r="X35" i="4"/>
  <c r="Y35" i="4"/>
  <c r="V36" i="4"/>
  <c r="W36" i="4"/>
  <c r="X36" i="4"/>
  <c r="Y36" i="4"/>
  <c r="V37" i="4"/>
  <c r="W37" i="4"/>
  <c r="X37" i="4"/>
  <c r="Y37" i="4"/>
  <c r="V38" i="4"/>
  <c r="W38" i="4"/>
  <c r="X38" i="4"/>
  <c r="Y38" i="4"/>
  <c r="V39" i="4"/>
  <c r="W39" i="4"/>
  <c r="X39" i="4"/>
  <c r="Y39" i="4"/>
  <c r="V40" i="4"/>
  <c r="W40" i="4"/>
  <c r="X40" i="4"/>
  <c r="Y40" i="4"/>
  <c r="V41" i="4"/>
  <c r="W41" i="4"/>
  <c r="X41" i="4"/>
  <c r="Y41" i="4"/>
  <c r="V42" i="4"/>
  <c r="W42" i="4"/>
  <c r="X42" i="4"/>
  <c r="Y42" i="4"/>
  <c r="V43" i="4"/>
  <c r="W43" i="4"/>
  <c r="X43" i="4"/>
  <c r="Y43" i="4"/>
  <c r="V44" i="4"/>
  <c r="W44" i="4"/>
  <c r="X44" i="4"/>
  <c r="Y44" i="4"/>
  <c r="V45" i="4"/>
  <c r="W45" i="4"/>
  <c r="X45" i="4"/>
  <c r="Y45" i="4"/>
  <c r="V46" i="4"/>
  <c r="W46" i="4"/>
  <c r="X46" i="4"/>
  <c r="Y46" i="4"/>
  <c r="V47" i="4"/>
  <c r="W47" i="4"/>
  <c r="X47" i="4"/>
  <c r="Y47" i="4"/>
  <c r="V48" i="4"/>
  <c r="W48" i="4"/>
  <c r="X48" i="4"/>
  <c r="Y48" i="4"/>
  <c r="V49" i="4"/>
  <c r="W49" i="4"/>
  <c r="X49" i="4"/>
  <c r="Y49" i="4"/>
  <c r="V50" i="4"/>
  <c r="W50" i="4"/>
  <c r="X50" i="4"/>
  <c r="Y50" i="4"/>
  <c r="V51" i="4"/>
  <c r="W51" i="4"/>
  <c r="X51" i="4"/>
  <c r="Y51" i="4"/>
  <c r="V52" i="4"/>
  <c r="W52" i="4"/>
  <c r="X52" i="4"/>
  <c r="Y52" i="4"/>
  <c r="V53" i="4"/>
  <c r="W53" i="4"/>
  <c r="X53" i="4"/>
  <c r="Y53" i="4"/>
  <c r="V54" i="4"/>
  <c r="W54" i="4"/>
  <c r="X54" i="4"/>
  <c r="Y54" i="4"/>
  <c r="V55" i="4"/>
  <c r="W55" i="4"/>
  <c r="X55" i="4"/>
  <c r="Y55" i="4"/>
  <c r="V56" i="4"/>
  <c r="W56" i="4"/>
  <c r="X56" i="4"/>
  <c r="Y56" i="4"/>
  <c r="V4" i="5"/>
  <c r="W4" i="5"/>
  <c r="X4" i="5"/>
  <c r="Y4" i="5"/>
  <c r="V5" i="5"/>
  <c r="W5" i="5"/>
  <c r="X5" i="5"/>
  <c r="Y5" i="5"/>
  <c r="V6" i="5"/>
  <c r="W6" i="5"/>
  <c r="X6" i="5"/>
  <c r="Y6" i="5"/>
  <c r="V7" i="5"/>
  <c r="W7" i="5"/>
  <c r="X7" i="5"/>
  <c r="Y7" i="5"/>
  <c r="V8" i="5"/>
  <c r="W8" i="5"/>
  <c r="X8" i="5"/>
  <c r="Y8" i="5"/>
  <c r="V9" i="5"/>
  <c r="W9" i="5"/>
  <c r="X9" i="5"/>
  <c r="Y9" i="5"/>
  <c r="V10" i="5"/>
  <c r="W10" i="5"/>
  <c r="X10" i="5"/>
  <c r="Y10" i="5"/>
  <c r="V11" i="5"/>
  <c r="W11" i="5"/>
  <c r="X11" i="5"/>
  <c r="Y11" i="5"/>
  <c r="V12" i="5"/>
  <c r="W12" i="5"/>
  <c r="X12" i="5"/>
  <c r="Y12" i="5"/>
  <c r="V13" i="5"/>
  <c r="W13" i="5"/>
  <c r="X13" i="5"/>
  <c r="Y13" i="5"/>
  <c r="V14" i="5"/>
  <c r="W14" i="5"/>
  <c r="X14" i="5"/>
  <c r="Y14" i="5"/>
  <c r="V15" i="5"/>
  <c r="W15" i="5"/>
  <c r="X15" i="5"/>
  <c r="Y15" i="5"/>
  <c r="V16" i="5"/>
  <c r="W16" i="5"/>
  <c r="X16" i="5"/>
  <c r="Y16" i="5"/>
  <c r="V17" i="5"/>
  <c r="W17" i="5"/>
  <c r="X17" i="5"/>
  <c r="Y17" i="5"/>
  <c r="V18" i="5"/>
  <c r="W18" i="5"/>
  <c r="X18" i="5"/>
  <c r="Y18" i="5"/>
  <c r="V19" i="5"/>
  <c r="W19" i="5"/>
  <c r="X19" i="5"/>
  <c r="Y19" i="5"/>
  <c r="V20" i="5"/>
  <c r="W20" i="5"/>
  <c r="X20" i="5"/>
  <c r="Y20" i="5"/>
  <c r="V21" i="5"/>
  <c r="W21" i="5"/>
  <c r="X21" i="5"/>
  <c r="Y21" i="5"/>
  <c r="V22" i="5"/>
  <c r="W22" i="5"/>
  <c r="X22" i="5"/>
  <c r="Y22" i="5"/>
  <c r="V23" i="5"/>
  <c r="W23" i="5"/>
  <c r="X23" i="5"/>
  <c r="Y23" i="5"/>
  <c r="V24" i="5"/>
  <c r="W24" i="5"/>
  <c r="X24" i="5"/>
  <c r="Y24" i="5"/>
  <c r="V25" i="5"/>
  <c r="W25" i="5"/>
  <c r="X25" i="5"/>
  <c r="Y25" i="5"/>
  <c r="V26" i="5"/>
  <c r="W26" i="5"/>
  <c r="X26" i="5"/>
  <c r="Y26" i="5"/>
  <c r="V27" i="5"/>
  <c r="W27" i="5"/>
  <c r="X27" i="5"/>
  <c r="Y27" i="5"/>
  <c r="V28" i="5"/>
  <c r="W28" i="5"/>
  <c r="X28" i="5"/>
  <c r="Y28" i="5"/>
  <c r="V29" i="5"/>
  <c r="W29" i="5"/>
  <c r="X29" i="5"/>
  <c r="Y29" i="5"/>
  <c r="V30" i="5"/>
  <c r="W30" i="5"/>
  <c r="X30" i="5"/>
  <c r="Y30" i="5"/>
  <c r="V31" i="5"/>
  <c r="W31" i="5"/>
  <c r="X31" i="5"/>
  <c r="Y31" i="5"/>
  <c r="V32" i="5"/>
  <c r="W32" i="5"/>
  <c r="X32" i="5"/>
  <c r="Y32" i="5"/>
  <c r="V33" i="5"/>
  <c r="W33" i="5"/>
  <c r="X33" i="5"/>
  <c r="Y33" i="5"/>
  <c r="V34" i="5"/>
  <c r="W34" i="5"/>
  <c r="X34" i="5"/>
  <c r="Y34" i="5"/>
  <c r="V35" i="5"/>
  <c r="W35" i="5"/>
  <c r="X35" i="5"/>
  <c r="Y35" i="5"/>
  <c r="V36" i="5"/>
  <c r="W36" i="5"/>
  <c r="X36" i="5"/>
  <c r="Y36" i="5"/>
  <c r="V37" i="5"/>
  <c r="W37" i="5"/>
  <c r="X37" i="5"/>
  <c r="Y37" i="5"/>
  <c r="V38" i="5"/>
  <c r="W38" i="5"/>
  <c r="X38" i="5"/>
  <c r="Y38" i="5"/>
  <c r="V39" i="5"/>
  <c r="W39" i="5"/>
  <c r="X39" i="5"/>
  <c r="Y39" i="5"/>
  <c r="V40" i="5"/>
  <c r="W40" i="5"/>
  <c r="X40" i="5"/>
  <c r="Y40" i="5"/>
  <c r="V41" i="5"/>
  <c r="W41" i="5"/>
  <c r="X41" i="5"/>
  <c r="Y41" i="5"/>
  <c r="V42" i="5"/>
  <c r="W42" i="5"/>
  <c r="X42" i="5"/>
  <c r="Y42" i="5"/>
  <c r="V43" i="5"/>
  <c r="W43" i="5"/>
  <c r="X43" i="5"/>
  <c r="Y43" i="5"/>
  <c r="V44" i="5"/>
  <c r="W44" i="5"/>
  <c r="X44" i="5"/>
  <c r="Y44" i="5"/>
  <c r="V45" i="5"/>
  <c r="W45" i="5"/>
  <c r="X45" i="5"/>
  <c r="Y45" i="5"/>
  <c r="V46" i="5"/>
  <c r="W46" i="5"/>
  <c r="X46" i="5"/>
  <c r="Y46" i="5"/>
  <c r="V47" i="5"/>
  <c r="W47" i="5"/>
  <c r="X47" i="5"/>
  <c r="Y47" i="5"/>
  <c r="V48" i="5"/>
  <c r="W48" i="5"/>
  <c r="X48" i="5"/>
  <c r="Y48" i="5"/>
  <c r="V49" i="5"/>
  <c r="W49" i="5"/>
  <c r="X49" i="5"/>
  <c r="Y49" i="5"/>
  <c r="V50" i="5"/>
  <c r="W50" i="5"/>
  <c r="X50" i="5"/>
  <c r="Y50" i="5"/>
  <c r="V51" i="5"/>
  <c r="W51" i="5"/>
  <c r="X51" i="5"/>
  <c r="Y51" i="5"/>
  <c r="V52" i="5"/>
  <c r="W52" i="5"/>
  <c r="X52" i="5"/>
  <c r="Y52" i="5"/>
  <c r="V53" i="5"/>
  <c r="W53" i="5"/>
  <c r="X53" i="5"/>
  <c r="Y53" i="5"/>
  <c r="V54" i="5"/>
  <c r="W54" i="5"/>
  <c r="X54" i="5"/>
  <c r="Y54" i="5"/>
  <c r="V55" i="5"/>
  <c r="W55" i="5"/>
  <c r="X55" i="5"/>
  <c r="Y55" i="5"/>
  <c r="V56" i="5"/>
  <c r="W56" i="5"/>
  <c r="X56" i="5"/>
  <c r="Y56" i="5"/>
  <c r="V4" i="6"/>
  <c r="W4" i="6"/>
  <c r="X4" i="6"/>
  <c r="Y4" i="6"/>
  <c r="V5" i="6"/>
  <c r="W5" i="6"/>
  <c r="X5" i="6"/>
  <c r="Y5" i="6"/>
  <c r="V6" i="6"/>
  <c r="W6" i="6"/>
  <c r="X6" i="6"/>
  <c r="Y6" i="6"/>
  <c r="V7" i="6"/>
  <c r="W7" i="6"/>
  <c r="X7" i="6"/>
  <c r="Y7" i="6"/>
  <c r="V8" i="6"/>
  <c r="W8" i="6"/>
  <c r="X8" i="6"/>
  <c r="Y8" i="6"/>
  <c r="V9" i="6"/>
  <c r="W9" i="6"/>
  <c r="X9" i="6"/>
  <c r="Y9" i="6"/>
  <c r="V10" i="6"/>
  <c r="W10" i="6"/>
  <c r="X10" i="6"/>
  <c r="Y10" i="6"/>
  <c r="V11" i="6"/>
  <c r="W11" i="6"/>
  <c r="X11" i="6"/>
  <c r="Y11" i="6"/>
  <c r="V12" i="6"/>
  <c r="W12" i="6"/>
  <c r="X12" i="6"/>
  <c r="Y12" i="6"/>
  <c r="V13" i="6"/>
  <c r="W13" i="6"/>
  <c r="X13" i="6"/>
  <c r="Y13" i="6"/>
  <c r="V14" i="6"/>
  <c r="W14" i="6"/>
  <c r="X14" i="6"/>
  <c r="Y14" i="6"/>
  <c r="V15" i="6"/>
  <c r="W15" i="6"/>
  <c r="X15" i="6"/>
  <c r="Y15" i="6"/>
  <c r="V16" i="6"/>
  <c r="W16" i="6"/>
  <c r="X16" i="6"/>
  <c r="Y16" i="6"/>
  <c r="V17" i="6"/>
  <c r="W17" i="6"/>
  <c r="X17" i="6"/>
  <c r="Y17" i="6"/>
  <c r="V18" i="6"/>
  <c r="W18" i="6"/>
  <c r="X18" i="6"/>
  <c r="Y18" i="6"/>
  <c r="V19" i="6"/>
  <c r="W19" i="6"/>
  <c r="X19" i="6"/>
  <c r="Y19" i="6"/>
  <c r="V20" i="6"/>
  <c r="W20" i="6"/>
  <c r="X20" i="6"/>
  <c r="Y20" i="6"/>
  <c r="V21" i="6"/>
  <c r="W21" i="6"/>
  <c r="X21" i="6"/>
  <c r="Y21" i="6"/>
  <c r="V22" i="6"/>
  <c r="W22" i="6"/>
  <c r="X22" i="6"/>
  <c r="Y22" i="6"/>
  <c r="V23" i="6"/>
  <c r="W23" i="6"/>
  <c r="X23" i="6"/>
  <c r="Y23" i="6"/>
  <c r="V24" i="6"/>
  <c r="W24" i="6"/>
  <c r="X24" i="6"/>
  <c r="Y24" i="6"/>
  <c r="V25" i="6"/>
  <c r="W25" i="6"/>
  <c r="X25" i="6"/>
  <c r="Y25" i="6"/>
  <c r="V26" i="6"/>
  <c r="W26" i="6"/>
  <c r="X26" i="6"/>
  <c r="Y26" i="6"/>
  <c r="V27" i="6"/>
  <c r="W27" i="6"/>
  <c r="X27" i="6"/>
  <c r="Y27" i="6"/>
  <c r="V28" i="6"/>
  <c r="W28" i="6"/>
  <c r="X28" i="6"/>
  <c r="Y28" i="6"/>
  <c r="V29" i="6"/>
  <c r="W29" i="6"/>
  <c r="X29" i="6"/>
  <c r="Y29" i="6"/>
  <c r="V30" i="6"/>
  <c r="W30" i="6"/>
  <c r="X30" i="6"/>
  <c r="Y30" i="6"/>
  <c r="V31" i="6"/>
  <c r="W31" i="6"/>
  <c r="X31" i="6"/>
  <c r="Y31" i="6"/>
  <c r="V32" i="6"/>
  <c r="W32" i="6"/>
  <c r="X32" i="6"/>
  <c r="Y32" i="6"/>
  <c r="V33" i="6"/>
  <c r="W33" i="6"/>
  <c r="X33" i="6"/>
  <c r="Y33" i="6"/>
  <c r="V34" i="6"/>
  <c r="W34" i="6"/>
  <c r="X34" i="6"/>
  <c r="Y34" i="6"/>
  <c r="V35" i="6"/>
  <c r="W35" i="6"/>
  <c r="X35" i="6"/>
  <c r="Y35" i="6"/>
  <c r="V36" i="6"/>
  <c r="W36" i="6"/>
  <c r="X36" i="6"/>
  <c r="Y36" i="6"/>
  <c r="V37" i="6"/>
  <c r="W37" i="6"/>
  <c r="X37" i="6"/>
  <c r="Y37" i="6"/>
  <c r="V38" i="6"/>
  <c r="W38" i="6"/>
  <c r="X38" i="6"/>
  <c r="Y38" i="6"/>
  <c r="V39" i="6"/>
  <c r="W39" i="6"/>
  <c r="X39" i="6"/>
  <c r="Y39" i="6"/>
  <c r="V40" i="6"/>
  <c r="W40" i="6"/>
  <c r="X40" i="6"/>
  <c r="Y40" i="6"/>
  <c r="V41" i="6"/>
  <c r="W41" i="6"/>
  <c r="X41" i="6"/>
  <c r="Y41" i="6"/>
  <c r="V42" i="6"/>
  <c r="W42" i="6"/>
  <c r="X42" i="6"/>
  <c r="Y42" i="6"/>
  <c r="V43" i="6"/>
  <c r="W43" i="6"/>
  <c r="X43" i="6"/>
  <c r="Y43" i="6"/>
  <c r="V44" i="6"/>
  <c r="W44" i="6"/>
  <c r="X44" i="6"/>
  <c r="Y44" i="6"/>
  <c r="V45" i="6"/>
  <c r="W45" i="6"/>
  <c r="X45" i="6"/>
  <c r="Y45" i="6"/>
  <c r="V46" i="6"/>
  <c r="W46" i="6"/>
  <c r="X46" i="6"/>
  <c r="Y46" i="6"/>
  <c r="V47" i="6"/>
  <c r="W47" i="6"/>
  <c r="X47" i="6"/>
  <c r="Y47" i="6"/>
  <c r="V48" i="6"/>
  <c r="W48" i="6"/>
  <c r="X48" i="6"/>
  <c r="Y48" i="6"/>
  <c r="V49" i="6"/>
  <c r="W49" i="6"/>
  <c r="X49" i="6"/>
  <c r="Y49" i="6"/>
  <c r="V50" i="6"/>
  <c r="W50" i="6"/>
  <c r="X50" i="6"/>
  <c r="Y50" i="6"/>
  <c r="V51" i="6"/>
  <c r="W51" i="6"/>
  <c r="X51" i="6"/>
  <c r="Y51" i="6"/>
  <c r="V52" i="6"/>
  <c r="W52" i="6"/>
  <c r="X52" i="6"/>
  <c r="Y52" i="6"/>
  <c r="V53" i="6"/>
  <c r="W53" i="6"/>
  <c r="X53" i="6"/>
  <c r="Y53" i="6"/>
  <c r="V54" i="6"/>
  <c r="W54" i="6"/>
  <c r="X54" i="6"/>
  <c r="Y54" i="6"/>
  <c r="V55" i="6"/>
  <c r="W55" i="6"/>
  <c r="X55" i="6"/>
  <c r="Y55" i="6"/>
  <c r="V56" i="6"/>
  <c r="W56" i="6"/>
  <c r="X56" i="6"/>
  <c r="Y56" i="6"/>
  <c r="V4" i="7"/>
  <c r="W4" i="7"/>
  <c r="X4" i="7"/>
  <c r="Y4" i="7"/>
  <c r="V5" i="7"/>
  <c r="W5" i="7"/>
  <c r="X5" i="7"/>
  <c r="Y5" i="7"/>
  <c r="V6" i="7"/>
  <c r="W6" i="7"/>
  <c r="X6" i="7"/>
  <c r="Y6" i="7"/>
  <c r="V7" i="7"/>
  <c r="W7" i="7"/>
  <c r="X7" i="7"/>
  <c r="Y7" i="7"/>
  <c r="V8" i="7"/>
  <c r="W8" i="7"/>
  <c r="X8" i="7"/>
  <c r="Y8" i="7"/>
  <c r="V9" i="7"/>
  <c r="W9" i="7"/>
  <c r="X9" i="7"/>
  <c r="Y9" i="7"/>
  <c r="V10" i="7"/>
  <c r="W10" i="7"/>
  <c r="X10" i="7"/>
  <c r="Y10" i="7"/>
  <c r="V11" i="7"/>
  <c r="W11" i="7"/>
  <c r="X11" i="7"/>
  <c r="Y11" i="7"/>
  <c r="V12" i="7"/>
  <c r="W12" i="7"/>
  <c r="X12" i="7"/>
  <c r="Y12" i="7"/>
  <c r="V13" i="7"/>
  <c r="W13" i="7"/>
  <c r="X13" i="7"/>
  <c r="Y13" i="7"/>
  <c r="V14" i="7"/>
  <c r="W14" i="7"/>
  <c r="X14" i="7"/>
  <c r="Y14" i="7"/>
  <c r="V15" i="7"/>
  <c r="W15" i="7"/>
  <c r="X15" i="7"/>
  <c r="Y15" i="7"/>
  <c r="V16" i="7"/>
  <c r="W16" i="7"/>
  <c r="X16" i="7"/>
  <c r="Y16" i="7"/>
  <c r="V17" i="7"/>
  <c r="W17" i="7"/>
  <c r="X17" i="7"/>
  <c r="Y17" i="7"/>
  <c r="V18" i="7"/>
  <c r="W18" i="7"/>
  <c r="X18" i="7"/>
  <c r="Y18" i="7"/>
  <c r="V19" i="7"/>
  <c r="W19" i="7"/>
  <c r="X19" i="7"/>
  <c r="Y19" i="7"/>
  <c r="V20" i="7"/>
  <c r="W20" i="7"/>
  <c r="X20" i="7"/>
  <c r="Y20" i="7"/>
  <c r="V21" i="7"/>
  <c r="W21" i="7"/>
  <c r="X21" i="7"/>
  <c r="Y21" i="7"/>
  <c r="V22" i="7"/>
  <c r="W22" i="7"/>
  <c r="X22" i="7"/>
  <c r="Y22" i="7"/>
  <c r="V23" i="7"/>
  <c r="W23" i="7"/>
  <c r="X23" i="7"/>
  <c r="Y23" i="7"/>
  <c r="V24" i="7"/>
  <c r="W24" i="7"/>
  <c r="X24" i="7"/>
  <c r="Y24" i="7"/>
  <c r="V25" i="7"/>
  <c r="W25" i="7"/>
  <c r="X25" i="7"/>
  <c r="Y25" i="7"/>
  <c r="V26" i="7"/>
  <c r="W26" i="7"/>
  <c r="X26" i="7"/>
  <c r="Y26" i="7"/>
  <c r="V27" i="7"/>
  <c r="W27" i="7"/>
  <c r="X27" i="7"/>
  <c r="Y27" i="7"/>
  <c r="V28" i="7"/>
  <c r="W28" i="7"/>
  <c r="X28" i="7"/>
  <c r="Y28" i="7"/>
  <c r="V29" i="7"/>
  <c r="W29" i="7"/>
  <c r="X29" i="7"/>
  <c r="Y29" i="7"/>
  <c r="V30" i="7"/>
  <c r="W30" i="7"/>
  <c r="X30" i="7"/>
  <c r="Y30" i="7"/>
  <c r="V31" i="7"/>
  <c r="W31" i="7"/>
  <c r="X31" i="7"/>
  <c r="Y31" i="7"/>
  <c r="V32" i="7"/>
  <c r="W32" i="7"/>
  <c r="X32" i="7"/>
  <c r="Y32" i="7"/>
  <c r="V33" i="7"/>
  <c r="W33" i="7"/>
  <c r="X33" i="7"/>
  <c r="Y33" i="7"/>
  <c r="V34" i="7"/>
  <c r="W34" i="7"/>
  <c r="X34" i="7"/>
  <c r="Y34" i="7"/>
  <c r="V35" i="7"/>
  <c r="W35" i="7"/>
  <c r="X35" i="7"/>
  <c r="Y35" i="7"/>
  <c r="V36" i="7"/>
  <c r="W36" i="7"/>
  <c r="X36" i="7"/>
  <c r="Y36" i="7"/>
  <c r="V37" i="7"/>
  <c r="W37" i="7"/>
  <c r="X37" i="7"/>
  <c r="Y37" i="7"/>
  <c r="V38" i="7"/>
  <c r="W38" i="7"/>
  <c r="X38" i="7"/>
  <c r="Y38" i="7"/>
  <c r="V39" i="7"/>
  <c r="W39" i="7"/>
  <c r="X39" i="7"/>
  <c r="Y39" i="7"/>
  <c r="V40" i="7"/>
  <c r="W40" i="7"/>
  <c r="X40" i="7"/>
  <c r="Y40" i="7"/>
  <c r="V41" i="7"/>
  <c r="W41" i="7"/>
  <c r="X41" i="7"/>
  <c r="Y41" i="7"/>
  <c r="V42" i="7"/>
  <c r="W42" i="7"/>
  <c r="X42" i="7"/>
  <c r="Y42" i="7"/>
  <c r="V43" i="7"/>
  <c r="W43" i="7"/>
  <c r="X43" i="7"/>
  <c r="Y43" i="7"/>
  <c r="V44" i="7"/>
  <c r="W44" i="7"/>
  <c r="X44" i="7"/>
  <c r="Y44" i="7"/>
  <c r="V45" i="7"/>
  <c r="W45" i="7"/>
  <c r="X45" i="7"/>
  <c r="Y45" i="7"/>
  <c r="V46" i="7"/>
  <c r="W46" i="7"/>
  <c r="X46" i="7"/>
  <c r="Y46" i="7"/>
  <c r="V47" i="7"/>
  <c r="W47" i="7"/>
  <c r="X47" i="7"/>
  <c r="Y47" i="7"/>
  <c r="V48" i="7"/>
  <c r="W48" i="7"/>
  <c r="X48" i="7"/>
  <c r="Y48" i="7"/>
  <c r="V49" i="7"/>
  <c r="W49" i="7"/>
  <c r="X49" i="7"/>
  <c r="Y49" i="7"/>
  <c r="V50" i="7"/>
  <c r="W50" i="7"/>
  <c r="X50" i="7"/>
  <c r="Y50" i="7"/>
  <c r="V51" i="7"/>
  <c r="W51" i="7"/>
  <c r="X51" i="7"/>
  <c r="Y51" i="7"/>
  <c r="V52" i="7"/>
  <c r="W52" i="7"/>
  <c r="X52" i="7"/>
  <c r="Y52" i="7"/>
  <c r="V53" i="7"/>
  <c r="W53" i="7"/>
  <c r="X53" i="7"/>
  <c r="Y53" i="7"/>
  <c r="V54" i="7"/>
  <c r="W54" i="7"/>
  <c r="X54" i="7"/>
  <c r="Y54" i="7"/>
  <c r="V55" i="7"/>
  <c r="W55" i="7"/>
  <c r="X55" i="7"/>
  <c r="Y55" i="7"/>
  <c r="V56" i="7"/>
  <c r="W56" i="7"/>
  <c r="X56" i="7"/>
  <c r="Y56" i="7"/>
  <c r="V4" i="1"/>
  <c r="W4" i="1"/>
  <c r="X4" i="1"/>
  <c r="Y4" i="1"/>
  <c r="V5" i="1"/>
  <c r="W5" i="1"/>
  <c r="X5" i="1"/>
  <c r="Y5" i="1"/>
  <c r="V6" i="1"/>
  <c r="W6" i="1"/>
  <c r="X6" i="1"/>
  <c r="Y6" i="1"/>
  <c r="V7" i="1"/>
  <c r="W7" i="1"/>
  <c r="X7" i="1"/>
  <c r="Y7" i="1"/>
  <c r="V8" i="1"/>
  <c r="W8" i="1"/>
  <c r="X8" i="1"/>
  <c r="Y8" i="1"/>
  <c r="V9" i="1"/>
  <c r="W9" i="1"/>
  <c r="X9" i="1"/>
  <c r="Y9" i="1"/>
  <c r="V10" i="1"/>
  <c r="W10" i="1"/>
  <c r="X10" i="1"/>
  <c r="Y10" i="1"/>
  <c r="V11" i="1"/>
  <c r="W11" i="1"/>
  <c r="X11" i="1"/>
  <c r="Y11" i="1"/>
  <c r="V12" i="1"/>
  <c r="W12" i="1"/>
  <c r="X12" i="1"/>
  <c r="Y12" i="1"/>
  <c r="V13" i="1"/>
  <c r="W13" i="1"/>
  <c r="X13" i="1"/>
  <c r="Y13" i="1"/>
  <c r="V14" i="1"/>
  <c r="W14" i="1"/>
  <c r="X14" i="1"/>
  <c r="Y14" i="1"/>
  <c r="V15" i="1"/>
  <c r="W15" i="1"/>
  <c r="X15" i="1"/>
  <c r="Y15" i="1"/>
  <c r="V16" i="1"/>
  <c r="W16" i="1"/>
  <c r="X16" i="1"/>
  <c r="Y16" i="1"/>
  <c r="V17" i="1"/>
  <c r="W17" i="1"/>
  <c r="X17" i="1"/>
  <c r="Y17" i="1"/>
  <c r="V18" i="1"/>
  <c r="W18" i="1"/>
  <c r="X18" i="1"/>
  <c r="Y18" i="1"/>
  <c r="V19" i="1"/>
  <c r="W19" i="1"/>
  <c r="X19" i="1"/>
  <c r="Y19" i="1"/>
  <c r="V20" i="1"/>
  <c r="W20" i="1"/>
  <c r="X20" i="1"/>
  <c r="Y20" i="1"/>
  <c r="V21" i="1"/>
  <c r="W21" i="1"/>
  <c r="X21" i="1"/>
  <c r="Y21" i="1"/>
  <c r="V22" i="1"/>
  <c r="W22" i="1"/>
  <c r="X22" i="1"/>
  <c r="Y22" i="1"/>
  <c r="V23" i="1"/>
  <c r="W23" i="1"/>
  <c r="X23" i="1"/>
  <c r="Y23" i="1"/>
  <c r="V24" i="1"/>
  <c r="W24" i="1"/>
  <c r="X24" i="1"/>
  <c r="Y24" i="1"/>
  <c r="V25" i="1"/>
  <c r="W25" i="1"/>
  <c r="X25" i="1"/>
  <c r="Y25" i="1"/>
  <c r="V26" i="1"/>
  <c r="W26" i="1"/>
  <c r="X26" i="1"/>
  <c r="Y26" i="1"/>
  <c r="V27" i="1"/>
  <c r="W27" i="1"/>
  <c r="X27" i="1"/>
  <c r="Y27" i="1"/>
  <c r="V28" i="1"/>
  <c r="W28" i="1"/>
  <c r="X28" i="1"/>
  <c r="Y28" i="1"/>
  <c r="V29" i="1"/>
  <c r="W29" i="1"/>
  <c r="X29" i="1"/>
  <c r="Y29" i="1"/>
  <c r="V30" i="1"/>
  <c r="W30" i="1"/>
  <c r="X30" i="1"/>
  <c r="Y30" i="1"/>
  <c r="V31" i="1"/>
  <c r="W31" i="1"/>
  <c r="X31" i="1"/>
  <c r="Y31" i="1"/>
  <c r="V32" i="1"/>
  <c r="W32" i="1"/>
  <c r="X32" i="1"/>
  <c r="Y32" i="1"/>
  <c r="V33" i="1"/>
  <c r="W33" i="1"/>
  <c r="X33" i="1"/>
  <c r="Y33" i="1"/>
  <c r="V34" i="1"/>
  <c r="W34" i="1"/>
  <c r="X34" i="1"/>
  <c r="Y34" i="1"/>
  <c r="V35" i="1"/>
  <c r="W35" i="1"/>
  <c r="X35" i="1"/>
  <c r="Y35" i="1"/>
  <c r="V36" i="1"/>
  <c r="W36" i="1"/>
  <c r="X36" i="1"/>
  <c r="Y36" i="1"/>
  <c r="V37" i="1"/>
  <c r="W37" i="1"/>
  <c r="X37" i="1"/>
  <c r="Y37" i="1"/>
  <c r="V38" i="1"/>
  <c r="W38" i="1"/>
  <c r="X38" i="1"/>
  <c r="Y38" i="1"/>
  <c r="V39" i="1"/>
  <c r="W39" i="1"/>
  <c r="X39" i="1"/>
  <c r="Y39" i="1"/>
  <c r="V40" i="1"/>
  <c r="W40" i="1"/>
  <c r="X40" i="1"/>
  <c r="Y40" i="1"/>
  <c r="V41" i="1"/>
  <c r="W41" i="1"/>
  <c r="X41" i="1"/>
  <c r="Y41" i="1"/>
  <c r="V42" i="1"/>
  <c r="W42" i="1"/>
  <c r="X42" i="1"/>
  <c r="Y42" i="1"/>
  <c r="V43" i="1"/>
  <c r="W43" i="1"/>
  <c r="X43" i="1"/>
  <c r="Y43" i="1"/>
  <c r="V44" i="1"/>
  <c r="W44" i="1"/>
  <c r="X44" i="1"/>
  <c r="Y44" i="1"/>
  <c r="V45" i="1"/>
  <c r="W45" i="1"/>
  <c r="X45" i="1"/>
  <c r="Y45" i="1"/>
  <c r="V46" i="1"/>
  <c r="W46" i="1"/>
  <c r="X46" i="1"/>
  <c r="Y46" i="1"/>
  <c r="V47" i="1"/>
  <c r="W47" i="1"/>
  <c r="X47" i="1"/>
  <c r="Y47" i="1"/>
  <c r="V48" i="1"/>
  <c r="W48" i="1"/>
  <c r="X48" i="1"/>
  <c r="Y48" i="1"/>
  <c r="V49" i="1"/>
  <c r="W49" i="1"/>
  <c r="X49" i="1"/>
  <c r="Y49" i="1"/>
  <c r="V50" i="1"/>
  <c r="W50" i="1"/>
  <c r="X50" i="1"/>
  <c r="Y50" i="1"/>
  <c r="V51" i="1"/>
  <c r="W51" i="1"/>
  <c r="X51" i="1"/>
  <c r="Y51" i="1"/>
  <c r="V52" i="1"/>
  <c r="W52" i="1"/>
  <c r="X52" i="1"/>
  <c r="Y52" i="1"/>
  <c r="Y3" i="2"/>
  <c r="Y3" i="3"/>
  <c r="Y3" i="4"/>
  <c r="Y3" i="5"/>
  <c r="Y3" i="6"/>
  <c r="Y3" i="7"/>
  <c r="Y3" i="1"/>
  <c r="X3" i="2"/>
  <c r="X3" i="3"/>
  <c r="X3" i="4"/>
  <c r="X3" i="5"/>
  <c r="X3" i="6"/>
  <c r="X3" i="7"/>
  <c r="X3" i="1"/>
  <c r="W3" i="2"/>
  <c r="W3" i="3"/>
  <c r="W3" i="4"/>
  <c r="W3" i="5"/>
  <c r="W3" i="6"/>
  <c r="W3" i="7"/>
  <c r="W3" i="1"/>
  <c r="V3" i="2"/>
  <c r="V3" i="3"/>
  <c r="V3" i="4"/>
  <c r="V3" i="5"/>
  <c r="V3" i="6"/>
  <c r="V3" i="7"/>
  <c r="V3" i="1"/>
  <c r="Z56" i="6" l="1"/>
  <c r="AA56" i="6" s="1"/>
  <c r="AB56" i="6" s="1"/>
  <c r="Z55" i="6"/>
  <c r="AA55" i="6" s="1"/>
  <c r="AB55" i="6"/>
  <c r="Z56" i="5"/>
  <c r="AA56" i="5" s="1"/>
  <c r="Z55" i="5"/>
  <c r="AA55" i="5" s="1"/>
  <c r="Z56" i="7"/>
  <c r="AA56" i="7" s="1"/>
  <c r="Z55" i="7"/>
  <c r="AA55" i="7" s="1"/>
  <c r="AB55" i="7" s="1"/>
  <c r="Z52" i="1"/>
  <c r="AA52" i="1" s="1"/>
  <c r="AB52" i="1" s="1"/>
  <c r="Z48" i="1"/>
  <c r="AA48" i="1" s="1"/>
  <c r="AB48" i="1" s="1"/>
  <c r="Z46" i="1"/>
  <c r="AA46" i="1" s="1"/>
  <c r="AB46" i="1" s="1"/>
  <c r="Z42" i="1"/>
  <c r="AA42" i="1" s="1"/>
  <c r="AB42" i="1" s="1"/>
  <c r="Z36" i="1"/>
  <c r="AA36" i="1" s="1"/>
  <c r="AB36" i="1" s="1"/>
  <c r="Z33" i="1"/>
  <c r="AA33" i="1" s="1"/>
  <c r="AB33" i="1" s="1"/>
  <c r="Z14" i="1"/>
  <c r="AA14" i="1" s="1"/>
  <c r="AB14" i="1" s="1"/>
  <c r="Z10" i="1"/>
  <c r="AA10" i="1" s="1"/>
  <c r="AB10" i="1" s="1"/>
  <c r="Z6" i="1"/>
  <c r="AA6" i="1" s="1"/>
  <c r="AB6" i="1" s="1"/>
  <c r="Z24" i="1"/>
  <c r="AA24" i="1" s="1"/>
  <c r="AB24" i="1" s="1"/>
  <c r="Z20" i="1"/>
  <c r="AA20" i="1" s="1"/>
  <c r="AB20" i="1" s="1"/>
  <c r="Z55" i="3"/>
  <c r="AA55" i="3" s="1"/>
  <c r="AB55" i="3" s="1"/>
  <c r="Z54" i="3"/>
  <c r="AA54" i="3" s="1"/>
  <c r="Z56" i="4"/>
  <c r="AA56" i="4" s="1"/>
  <c r="AB56" i="4" s="1"/>
  <c r="Z55" i="4"/>
  <c r="AA55" i="4" s="1"/>
  <c r="Z3" i="7"/>
  <c r="AA3" i="7" s="1"/>
  <c r="Z54" i="7"/>
  <c r="AA54" i="7" s="1"/>
  <c r="Z53" i="7"/>
  <c r="AA53" i="7" s="1"/>
  <c r="Z52" i="7"/>
  <c r="AA52" i="7" s="1"/>
  <c r="AB52" i="7" s="1"/>
  <c r="Z51" i="7"/>
  <c r="AA51" i="7" s="1"/>
  <c r="AB51" i="7" s="1"/>
  <c r="Z50" i="7"/>
  <c r="AA50" i="7" s="1"/>
  <c r="Z49" i="7"/>
  <c r="AA49" i="7" s="1"/>
  <c r="Z48" i="7"/>
  <c r="AA48" i="7" s="1"/>
  <c r="AB48" i="7" s="1"/>
  <c r="Z47" i="7"/>
  <c r="AA47" i="7" s="1"/>
  <c r="AB47" i="7" s="1"/>
  <c r="Z46" i="7"/>
  <c r="AA46" i="7" s="1"/>
  <c r="AB46" i="7" s="1"/>
  <c r="Z45" i="7"/>
  <c r="AA45" i="7" s="1"/>
  <c r="AB45" i="7" s="1"/>
  <c r="Z44" i="7"/>
  <c r="AA44" i="7" s="1"/>
  <c r="Z43" i="7"/>
  <c r="AA43" i="7" s="1"/>
  <c r="Z42" i="7"/>
  <c r="AA42" i="7" s="1"/>
  <c r="AB42" i="7" s="1"/>
  <c r="Z41" i="7"/>
  <c r="AA41" i="7" s="1"/>
  <c r="AB41" i="7" s="1"/>
  <c r="Z40" i="7"/>
  <c r="AA40" i="7" s="1"/>
  <c r="Z39" i="7"/>
  <c r="AA39" i="7"/>
  <c r="AB39" i="7" s="1"/>
  <c r="Z38" i="7"/>
  <c r="AA38" i="7" s="1"/>
  <c r="AB38" i="7" s="1"/>
  <c r="Z37" i="7"/>
  <c r="AA37" i="7" s="1"/>
  <c r="AB37" i="7" s="1"/>
  <c r="Z36" i="7"/>
  <c r="AA36" i="7" s="1"/>
  <c r="Z35" i="7"/>
  <c r="AA35" i="7" s="1"/>
  <c r="AB35" i="7" s="1"/>
  <c r="Z34" i="7"/>
  <c r="AA34" i="7" s="1"/>
  <c r="AB34" i="7" s="1"/>
  <c r="Z33" i="7"/>
  <c r="AA33" i="7"/>
  <c r="AB33" i="7" s="1"/>
  <c r="Z32" i="7"/>
  <c r="AA32" i="7" s="1"/>
  <c r="AB32" i="7" s="1"/>
  <c r="Z31" i="7"/>
  <c r="AA31" i="7" s="1"/>
  <c r="Z30" i="7"/>
  <c r="AA30" i="7" s="1"/>
  <c r="AB30" i="7" s="1"/>
  <c r="Z29" i="7"/>
  <c r="AA29" i="7" s="1"/>
  <c r="AB29" i="7" s="1"/>
  <c r="Z28" i="7"/>
  <c r="AA28" i="7" s="1"/>
  <c r="Z27" i="7"/>
  <c r="AA27" i="7" s="1"/>
  <c r="AB27" i="7" s="1"/>
  <c r="Z26" i="7"/>
  <c r="AA26" i="7" s="1"/>
  <c r="AB26" i="7" s="1"/>
  <c r="Z25" i="7"/>
  <c r="AA25" i="7" s="1"/>
  <c r="AB25" i="7" s="1"/>
  <c r="Z24" i="7"/>
  <c r="AA24" i="7" s="1"/>
  <c r="Z23" i="7"/>
  <c r="AA23" i="7" s="1"/>
  <c r="AB23" i="7" s="1"/>
  <c r="Z22" i="7"/>
  <c r="AA22" i="7" s="1"/>
  <c r="AB22" i="7" s="1"/>
  <c r="Z21" i="7"/>
  <c r="AA21" i="7" s="1"/>
  <c r="AB21" i="7" s="1"/>
  <c r="Z20" i="7"/>
  <c r="AA20" i="7" s="1"/>
  <c r="AB20" i="7"/>
  <c r="Z19" i="7"/>
  <c r="AA19" i="7" s="1"/>
  <c r="AB19" i="7" s="1"/>
  <c r="Z18" i="7"/>
  <c r="AA18" i="7" s="1"/>
  <c r="AB18" i="7" s="1"/>
  <c r="Z17" i="7"/>
  <c r="AA17" i="7" s="1"/>
  <c r="AB17" i="7" s="1"/>
  <c r="Z16" i="7"/>
  <c r="AA16" i="7" s="1"/>
  <c r="Z15" i="7"/>
  <c r="AA15" i="7" s="1"/>
  <c r="AB15" i="7" s="1"/>
  <c r="Z14" i="7"/>
  <c r="AA14" i="7" s="1"/>
  <c r="AB14" i="7" s="1"/>
  <c r="Z13" i="7"/>
  <c r="AA13" i="7"/>
  <c r="AB13" i="7" s="1"/>
  <c r="Z12" i="7"/>
  <c r="AA12" i="7" s="1"/>
  <c r="Z11" i="7"/>
  <c r="AA11" i="7" s="1"/>
  <c r="Z10" i="7"/>
  <c r="AA10" i="7" s="1"/>
  <c r="AB10" i="7" s="1"/>
  <c r="Z9" i="7"/>
  <c r="AA9" i="7" s="1"/>
  <c r="AB9" i="7" s="1"/>
  <c r="Z8" i="7"/>
  <c r="AA8" i="7" s="1"/>
  <c r="Z7" i="7"/>
  <c r="AA7" i="7" s="1"/>
  <c r="AB7" i="7" s="1"/>
  <c r="Z6" i="7"/>
  <c r="AA6" i="7" s="1"/>
  <c r="AB6" i="7" s="1"/>
  <c r="Z5" i="7"/>
  <c r="AA5" i="7" s="1"/>
  <c r="AB5" i="7" s="1"/>
  <c r="Z4" i="7"/>
  <c r="AA4" i="7" s="1"/>
  <c r="Z3" i="6"/>
  <c r="Z54" i="6"/>
  <c r="AA54" i="6" s="1"/>
  <c r="AB54" i="6" s="1"/>
  <c r="Z53" i="6"/>
  <c r="AA53" i="6" s="1"/>
  <c r="AB53" i="6" s="1"/>
  <c r="Z52" i="6"/>
  <c r="AA52" i="6" s="1"/>
  <c r="AB52" i="6" s="1"/>
  <c r="Z51" i="6"/>
  <c r="AA51" i="6" s="1"/>
  <c r="Z50" i="6"/>
  <c r="AA50" i="6"/>
  <c r="AB50" i="6" s="1"/>
  <c r="Z49" i="6"/>
  <c r="AA49" i="6" s="1"/>
  <c r="AB49" i="6" s="1"/>
  <c r="Z48" i="6"/>
  <c r="AA48" i="6" s="1"/>
  <c r="Z47" i="6"/>
  <c r="AA47" i="6" s="1"/>
  <c r="Z46" i="6"/>
  <c r="AA46" i="6" s="1"/>
  <c r="Z45" i="6"/>
  <c r="AA45" i="6" s="1"/>
  <c r="AB45" i="6" s="1"/>
  <c r="Z44" i="6"/>
  <c r="Z43" i="6"/>
  <c r="AA43" i="6" s="1"/>
  <c r="Z42" i="6"/>
  <c r="AA42" i="6" s="1"/>
  <c r="AB42" i="6" s="1"/>
  <c r="Z41" i="6"/>
  <c r="AA41" i="6" s="1"/>
  <c r="AB41" i="6" s="1"/>
  <c r="Z40" i="6"/>
  <c r="Z39" i="6"/>
  <c r="AA39" i="6" s="1"/>
  <c r="Z38" i="6"/>
  <c r="AA38" i="6" s="1"/>
  <c r="AB38" i="6" s="1"/>
  <c r="Z37" i="6"/>
  <c r="AA37" i="6"/>
  <c r="Z36" i="6"/>
  <c r="Z35" i="6"/>
  <c r="AA35" i="6" s="1"/>
  <c r="Z34" i="6"/>
  <c r="AA34" i="6" s="1"/>
  <c r="AB34" i="6" s="1"/>
  <c r="Z33" i="6"/>
  <c r="AA33" i="6" s="1"/>
  <c r="AB33" i="6" s="1"/>
  <c r="Z32" i="6"/>
  <c r="AA32" i="6" s="1"/>
  <c r="AB32" i="6" s="1"/>
  <c r="Z31" i="6"/>
  <c r="AA31" i="6" s="1"/>
  <c r="Z30" i="6"/>
  <c r="AA30" i="6" s="1"/>
  <c r="AB30" i="6" s="1"/>
  <c r="Z29" i="6"/>
  <c r="AA29" i="6" s="1"/>
  <c r="AB29" i="6" s="1"/>
  <c r="Z28" i="6"/>
  <c r="AA28" i="6" s="1"/>
  <c r="AB28" i="6" s="1"/>
  <c r="Z27" i="6"/>
  <c r="AA27" i="6" s="1"/>
  <c r="Z26" i="6"/>
  <c r="AA26" i="6" s="1"/>
  <c r="AB26" i="6" s="1"/>
  <c r="Z25" i="6"/>
  <c r="AA25" i="6" s="1"/>
  <c r="AB25" i="6" s="1"/>
  <c r="Z24" i="6"/>
  <c r="AA24" i="6" s="1"/>
  <c r="AB24" i="6" s="1"/>
  <c r="Z23" i="6"/>
  <c r="AA23" i="6" s="1"/>
  <c r="Z22" i="6"/>
  <c r="AA22" i="6" s="1"/>
  <c r="AB22" i="6" s="1"/>
  <c r="Z21" i="6"/>
  <c r="AA21" i="6" s="1"/>
  <c r="AB21" i="6" s="1"/>
  <c r="Z20" i="6"/>
  <c r="AA20" i="6"/>
  <c r="AB20" i="6" s="1"/>
  <c r="Z19" i="6"/>
  <c r="AA19" i="6" s="1"/>
  <c r="AB19" i="6" s="1"/>
  <c r="Z18" i="6"/>
  <c r="AA18" i="6" s="1"/>
  <c r="Z17" i="6"/>
  <c r="AA17" i="6" s="1"/>
  <c r="Z16" i="6"/>
  <c r="AA16" i="6" s="1"/>
  <c r="AB16" i="6" s="1"/>
  <c r="Z15" i="6"/>
  <c r="AA15" i="6" s="1"/>
  <c r="AB15" i="6" s="1"/>
  <c r="Z14" i="6"/>
  <c r="AA14" i="6" s="1"/>
  <c r="AB14" i="6" s="1"/>
  <c r="Z13" i="6"/>
  <c r="AA13" i="6" s="1"/>
  <c r="Z12" i="6"/>
  <c r="AA12" i="6" s="1"/>
  <c r="AB12" i="6" s="1"/>
  <c r="Z11" i="6"/>
  <c r="Z10" i="6"/>
  <c r="Z9" i="6"/>
  <c r="AA9" i="6" s="1"/>
  <c r="AB9" i="6" s="1"/>
  <c r="Z8" i="6"/>
  <c r="AA8" i="6" s="1"/>
  <c r="Z7" i="6"/>
  <c r="AA7" i="6" s="1"/>
  <c r="AB7" i="6" s="1"/>
  <c r="Z6" i="6"/>
  <c r="AA6" i="6" s="1"/>
  <c r="AB6" i="6" s="1"/>
  <c r="Z5" i="6"/>
  <c r="AA5" i="6" s="1"/>
  <c r="Z4" i="6"/>
  <c r="AA4" i="6" s="1"/>
  <c r="Z3" i="5"/>
  <c r="AA3" i="5" s="1"/>
  <c r="Z54" i="5"/>
  <c r="Z53" i="5"/>
  <c r="AA53" i="5" s="1"/>
  <c r="Z52" i="5"/>
  <c r="AA52" i="5" s="1"/>
  <c r="Z51" i="5"/>
  <c r="Z50" i="5"/>
  <c r="AA50" i="5" s="1"/>
  <c r="Z49" i="5"/>
  <c r="Z48" i="5"/>
  <c r="AA48" i="5" s="1"/>
  <c r="Z47" i="5"/>
  <c r="AA47" i="5" s="1"/>
  <c r="AB47" i="5" s="1"/>
  <c r="Z46" i="5"/>
  <c r="AA46" i="5"/>
  <c r="Z45" i="5"/>
  <c r="AA45" i="5" s="1"/>
  <c r="Z44" i="5"/>
  <c r="AA44" i="5" s="1"/>
  <c r="Z43" i="5"/>
  <c r="Z42" i="5"/>
  <c r="AA42" i="5" s="1"/>
  <c r="AB42" i="5" s="1"/>
  <c r="M42" i="5" s="1"/>
  <c r="Z41" i="5"/>
  <c r="AA41" i="5" s="1"/>
  <c r="Z40" i="5"/>
  <c r="AA40" i="5" s="1"/>
  <c r="Z39" i="5"/>
  <c r="AA39" i="5" s="1"/>
  <c r="AB39" i="5" s="1"/>
  <c r="Z38" i="5"/>
  <c r="AA38" i="5" s="1"/>
  <c r="Z37" i="5"/>
  <c r="AA37" i="5" s="1"/>
  <c r="Z36" i="5"/>
  <c r="AA36" i="5" s="1"/>
  <c r="Z35" i="5"/>
  <c r="AA35" i="5" s="1"/>
  <c r="AB35" i="5" s="1"/>
  <c r="M35" i="5" s="1"/>
  <c r="Z34" i="5"/>
  <c r="AA34" i="5" s="1"/>
  <c r="Z33" i="5"/>
  <c r="AA33" i="5" s="1"/>
  <c r="Z32" i="5"/>
  <c r="AA32" i="5" s="1"/>
  <c r="AB32" i="5"/>
  <c r="Z31" i="5"/>
  <c r="AA31" i="5" s="1"/>
  <c r="AB31" i="5" s="1"/>
  <c r="Z30" i="5"/>
  <c r="AA30" i="5" s="1"/>
  <c r="AB30" i="5" s="1"/>
  <c r="M30" i="5" s="1"/>
  <c r="AA29" i="5"/>
  <c r="Z29" i="5"/>
  <c r="Z28" i="5"/>
  <c r="AA28" i="5" s="1"/>
  <c r="AB28" i="5"/>
  <c r="M28" i="5" s="1"/>
  <c r="Z27" i="5"/>
  <c r="AA27" i="5" s="1"/>
  <c r="AB27" i="5" s="1"/>
  <c r="Z26" i="5"/>
  <c r="AA26" i="5" s="1"/>
  <c r="AB26" i="5" s="1"/>
  <c r="M26" i="5" s="1"/>
  <c r="AA25" i="5"/>
  <c r="Z25" i="5"/>
  <c r="Z24" i="5"/>
  <c r="AA24" i="5" s="1"/>
  <c r="AB24" i="5"/>
  <c r="M24" i="5" s="1"/>
  <c r="Z23" i="5"/>
  <c r="AA23" i="5" s="1"/>
  <c r="AB23" i="5" s="1"/>
  <c r="Z22" i="5"/>
  <c r="Z21" i="5"/>
  <c r="AA21" i="5" s="1"/>
  <c r="Z20" i="5"/>
  <c r="AA20" i="5" s="1"/>
  <c r="AB20" i="5" s="1"/>
  <c r="Z19" i="5"/>
  <c r="AA19" i="5" s="1"/>
  <c r="Z18" i="5"/>
  <c r="AA18" i="5" s="1"/>
  <c r="AB18" i="5" s="1"/>
  <c r="Z17" i="5"/>
  <c r="AA17" i="5" s="1"/>
  <c r="AB17" i="5" s="1"/>
  <c r="Z16" i="5"/>
  <c r="AA16" i="5" s="1"/>
  <c r="AB16" i="5" s="1"/>
  <c r="Z15" i="5"/>
  <c r="AA15" i="5" s="1"/>
  <c r="Z14" i="5"/>
  <c r="AA14" i="5" s="1"/>
  <c r="Z13" i="5"/>
  <c r="AA13" i="5" s="1"/>
  <c r="AB13" i="5" s="1"/>
  <c r="Z12" i="5"/>
  <c r="AA12" i="5" s="1"/>
  <c r="Z11" i="5"/>
  <c r="AA11" i="5" s="1"/>
  <c r="Z10" i="5"/>
  <c r="AA10" i="5" s="1"/>
  <c r="Z9" i="5"/>
  <c r="AA9" i="5" s="1"/>
  <c r="AB9" i="5" s="1"/>
  <c r="Z8" i="5"/>
  <c r="Z7" i="5"/>
  <c r="AA7" i="5" s="1"/>
  <c r="Z6" i="5"/>
  <c r="AA6" i="5" s="1"/>
  <c r="Z5" i="5"/>
  <c r="AA5" i="5" s="1"/>
  <c r="Z4" i="5"/>
  <c r="AA4" i="5" s="1"/>
  <c r="Z3" i="4"/>
  <c r="Z54" i="4"/>
  <c r="AA54" i="4" s="1"/>
  <c r="Z53" i="4"/>
  <c r="AA53" i="4" s="1"/>
  <c r="Z52" i="4"/>
  <c r="AA52" i="4" s="1"/>
  <c r="AB52" i="4" s="1"/>
  <c r="Z51" i="4"/>
  <c r="AA51" i="4" s="1"/>
  <c r="Z50" i="4"/>
  <c r="AA50" i="4" s="1"/>
  <c r="Z49" i="4"/>
  <c r="AA49" i="4" s="1"/>
  <c r="Z48" i="4"/>
  <c r="AA48" i="4" s="1"/>
  <c r="AB48" i="4" s="1"/>
  <c r="Z47" i="4"/>
  <c r="Z46" i="4"/>
  <c r="Z45" i="4"/>
  <c r="AA45" i="4" s="1"/>
  <c r="Z44" i="4"/>
  <c r="AA44" i="4" s="1"/>
  <c r="AB44" i="4" s="1"/>
  <c r="Z43" i="4"/>
  <c r="AA43" i="4" s="1"/>
  <c r="AB43" i="4" s="1"/>
  <c r="Z42" i="4"/>
  <c r="Z41" i="4"/>
  <c r="AA41" i="4" s="1"/>
  <c r="Z40" i="4"/>
  <c r="AA40" i="4" s="1"/>
  <c r="AB40" i="4" s="1"/>
  <c r="Z39" i="4"/>
  <c r="AA39" i="4" s="1"/>
  <c r="Z38" i="4"/>
  <c r="Z37" i="4"/>
  <c r="AA37" i="4" s="1"/>
  <c r="Z36" i="4"/>
  <c r="AA36" i="4" s="1"/>
  <c r="AB36" i="4" s="1"/>
  <c r="Z35" i="4"/>
  <c r="Z34" i="4"/>
  <c r="AA34" i="4" s="1"/>
  <c r="Z33" i="4"/>
  <c r="AA33" i="4" s="1"/>
  <c r="Z32" i="4"/>
  <c r="AA32" i="4" s="1"/>
  <c r="AB32" i="4" s="1"/>
  <c r="Z31" i="4"/>
  <c r="AA31" i="4" s="1"/>
  <c r="AB31" i="4" s="1"/>
  <c r="Z30" i="4"/>
  <c r="Z29" i="4"/>
  <c r="AA29" i="4" s="1"/>
  <c r="Z28" i="4"/>
  <c r="AA28" i="4" s="1"/>
  <c r="AB28" i="4" s="1"/>
  <c r="Z27" i="4"/>
  <c r="AA27" i="4" s="1"/>
  <c r="Z26" i="4"/>
  <c r="Z25" i="4"/>
  <c r="AA25" i="4" s="1"/>
  <c r="Z24" i="4"/>
  <c r="AA24" i="4" s="1"/>
  <c r="AB24" i="4" s="1"/>
  <c r="Z23" i="4"/>
  <c r="Z22" i="4"/>
  <c r="AA22" i="4" s="1"/>
  <c r="Z21" i="4"/>
  <c r="AA21" i="4" s="1"/>
  <c r="Z20" i="4"/>
  <c r="AA20" i="4" s="1"/>
  <c r="AB20" i="4" s="1"/>
  <c r="Z19" i="4"/>
  <c r="AA19" i="4" s="1"/>
  <c r="AB19" i="4" s="1"/>
  <c r="Z18" i="4"/>
  <c r="AA18" i="4" s="1"/>
  <c r="Z17" i="4"/>
  <c r="AA17" i="4" s="1"/>
  <c r="Z16" i="4"/>
  <c r="AA16" i="4" s="1"/>
  <c r="AB16" i="4" s="1"/>
  <c r="Z15" i="4"/>
  <c r="Z14" i="4"/>
  <c r="Z13" i="4"/>
  <c r="AA13" i="4" s="1"/>
  <c r="Z12" i="4"/>
  <c r="AA12" i="4" s="1"/>
  <c r="AB12" i="4" s="1"/>
  <c r="Z11" i="4"/>
  <c r="AA11" i="4" s="1"/>
  <c r="AB11" i="4" s="1"/>
  <c r="Z10" i="4"/>
  <c r="Z9" i="4"/>
  <c r="AA9" i="4" s="1"/>
  <c r="Z8" i="4"/>
  <c r="AA8" i="4" s="1"/>
  <c r="AB8" i="4" s="1"/>
  <c r="Z7" i="4"/>
  <c r="AA7" i="4" s="1"/>
  <c r="Z6" i="4"/>
  <c r="Z5" i="4"/>
  <c r="AA5" i="4" s="1"/>
  <c r="Z4" i="4"/>
  <c r="AA4" i="4" s="1"/>
  <c r="AB4" i="4" s="1"/>
  <c r="Z3" i="3"/>
  <c r="AA3" i="3" s="1"/>
  <c r="Z53" i="3"/>
  <c r="AA53" i="3" s="1"/>
  <c r="AB53" i="3" s="1"/>
  <c r="Z52" i="3"/>
  <c r="AA52" i="3" s="1"/>
  <c r="Z51" i="3"/>
  <c r="AA51" i="3" s="1"/>
  <c r="Z50" i="3"/>
  <c r="AA50" i="3" s="1"/>
  <c r="AB50" i="3" s="1"/>
  <c r="Z49" i="3"/>
  <c r="AA49" i="3" s="1"/>
  <c r="Z48" i="3"/>
  <c r="AA48" i="3" s="1"/>
  <c r="Z47" i="3"/>
  <c r="AA47" i="3" s="1"/>
  <c r="Z46" i="3"/>
  <c r="AA46" i="3" s="1"/>
  <c r="AB46" i="3" s="1"/>
  <c r="Z45" i="3"/>
  <c r="AA45" i="3" s="1"/>
  <c r="Z44" i="3"/>
  <c r="AA44" i="3" s="1"/>
  <c r="Z43" i="3"/>
  <c r="AA43" i="3" s="1"/>
  <c r="Z42" i="3"/>
  <c r="AA42" i="3" s="1"/>
  <c r="Z41" i="3"/>
  <c r="AA41" i="3" s="1"/>
  <c r="Z40" i="3"/>
  <c r="AA40" i="3" s="1"/>
  <c r="Z39" i="3"/>
  <c r="AA39" i="3" s="1"/>
  <c r="Z38" i="3"/>
  <c r="Z37" i="3"/>
  <c r="Z36" i="3"/>
  <c r="AA36" i="3" s="1"/>
  <c r="Z35" i="3"/>
  <c r="AA35" i="3" s="1"/>
  <c r="Z34" i="3"/>
  <c r="Z33" i="3"/>
  <c r="Z32" i="3"/>
  <c r="AA32" i="3" s="1"/>
  <c r="Z31" i="3"/>
  <c r="AA31" i="3" s="1"/>
  <c r="Z30" i="3"/>
  <c r="AA30" i="3" s="1"/>
  <c r="AB30" i="3" s="1"/>
  <c r="Z29" i="3"/>
  <c r="AA29" i="3" s="1"/>
  <c r="Z28" i="3"/>
  <c r="Z27" i="3"/>
  <c r="AA27" i="3" s="1"/>
  <c r="Z26" i="3"/>
  <c r="AA26" i="3" s="1"/>
  <c r="AB26" i="3" s="1"/>
  <c r="Z25" i="3"/>
  <c r="AA25" i="3" s="1"/>
  <c r="Z24" i="3"/>
  <c r="AA24" i="3" s="1"/>
  <c r="Z23" i="3"/>
  <c r="AA23" i="3" s="1"/>
  <c r="Z22" i="3"/>
  <c r="AA22" i="3" s="1"/>
  <c r="AB22" i="3" s="1"/>
  <c r="Z21" i="3"/>
  <c r="AA21" i="3" s="1"/>
  <c r="AB21" i="3" s="1"/>
  <c r="Z20" i="3"/>
  <c r="AA20" i="3" s="1"/>
  <c r="Z19" i="3"/>
  <c r="AA19" i="3" s="1"/>
  <c r="Z18" i="3"/>
  <c r="AA18" i="3" s="1"/>
  <c r="AB18" i="3" s="1"/>
  <c r="Z17" i="3"/>
  <c r="AA17" i="3" s="1"/>
  <c r="Z16" i="3"/>
  <c r="AA16" i="3" s="1"/>
  <c r="Z15" i="3"/>
  <c r="AA15" i="3" s="1"/>
  <c r="AB15" i="3" s="1"/>
  <c r="Z14" i="3"/>
  <c r="AA14" i="3" s="1"/>
  <c r="AB14" i="3" s="1"/>
  <c r="Z13" i="3"/>
  <c r="AA13" i="3" s="1"/>
  <c r="AB13" i="3" s="1"/>
  <c r="Z12" i="3"/>
  <c r="AA12" i="3" s="1"/>
  <c r="Z11" i="3"/>
  <c r="Z10" i="3"/>
  <c r="AA10" i="3" s="1"/>
  <c r="AB10" i="3" s="1"/>
  <c r="Z9" i="3"/>
  <c r="AA9" i="3" s="1"/>
  <c r="AB9" i="3" s="1"/>
  <c r="Z8" i="3"/>
  <c r="AA8" i="3" s="1"/>
  <c r="Z7" i="3"/>
  <c r="AA7" i="3" s="1"/>
  <c r="Z6" i="3"/>
  <c r="AA6" i="3" s="1"/>
  <c r="AB6" i="3" s="1"/>
  <c r="Z5" i="3"/>
  <c r="AA5" i="3" s="1"/>
  <c r="AB5" i="3" s="1"/>
  <c r="Z4" i="3"/>
  <c r="AA4" i="3" s="1"/>
  <c r="AB4" i="3" s="1"/>
  <c r="Z3" i="2"/>
  <c r="AA3" i="2" s="1"/>
  <c r="Z54" i="2"/>
  <c r="Z53" i="2"/>
  <c r="AA53" i="2" s="1"/>
  <c r="Z52" i="2"/>
  <c r="AA52" i="2" s="1"/>
  <c r="AB52" i="2" s="1"/>
  <c r="Z51" i="2"/>
  <c r="AA51" i="2" s="1"/>
  <c r="AB51" i="2" s="1"/>
  <c r="Z50" i="2"/>
  <c r="AA50" i="2" s="1"/>
  <c r="Z49" i="2"/>
  <c r="AA49" i="2" s="1"/>
  <c r="AB49" i="2" s="1"/>
  <c r="Z48" i="2"/>
  <c r="AA48" i="2"/>
  <c r="Z47" i="2"/>
  <c r="AA47" i="2" s="1"/>
  <c r="AB47" i="2" s="1"/>
  <c r="Z46" i="2"/>
  <c r="AA46" i="2" s="1"/>
  <c r="Z45" i="2"/>
  <c r="AA45" i="2" s="1"/>
  <c r="Z44" i="2"/>
  <c r="AA44" i="2" s="1"/>
  <c r="Z43" i="2"/>
  <c r="AA43" i="2" s="1"/>
  <c r="AB43" i="2" s="1"/>
  <c r="Z42" i="2"/>
  <c r="AA42" i="2" s="1"/>
  <c r="AB42" i="2" s="1"/>
  <c r="Z41" i="2"/>
  <c r="AA41" i="2" s="1"/>
  <c r="Z40" i="2"/>
  <c r="AA40" i="2" s="1"/>
  <c r="Z39" i="2"/>
  <c r="AA39" i="2" s="1"/>
  <c r="AB39" i="2" s="1"/>
  <c r="Z38" i="2"/>
  <c r="AA38" i="2" s="1"/>
  <c r="AB38" i="2" s="1"/>
  <c r="Z37" i="2"/>
  <c r="AA37" i="2" s="1"/>
  <c r="Z36" i="2"/>
  <c r="AA36" i="2" s="1"/>
  <c r="Z35" i="2"/>
  <c r="AA35" i="2" s="1"/>
  <c r="AB35" i="2" s="1"/>
  <c r="Z34" i="2"/>
  <c r="AA34" i="2" s="1"/>
  <c r="AB34" i="2" s="1"/>
  <c r="Z33" i="2"/>
  <c r="AA33" i="2" s="1"/>
  <c r="Z32" i="2"/>
  <c r="AA32" i="2" s="1"/>
  <c r="Z31" i="2"/>
  <c r="AA31" i="2" s="1"/>
  <c r="AB31" i="2" s="1"/>
  <c r="Z30" i="2"/>
  <c r="AA30" i="2" s="1"/>
  <c r="Z29" i="2"/>
  <c r="AA29" i="2" s="1"/>
  <c r="Z28" i="2"/>
  <c r="AA28" i="2" s="1"/>
  <c r="Z27" i="2"/>
  <c r="AA27" i="2" s="1"/>
  <c r="AB27" i="2" s="1"/>
  <c r="Z26" i="2"/>
  <c r="AA26" i="2" s="1"/>
  <c r="AB26" i="2" s="1"/>
  <c r="Z25" i="2"/>
  <c r="AA25" i="2" s="1"/>
  <c r="Z24" i="2"/>
  <c r="AA24" i="2" s="1"/>
  <c r="Z23" i="2"/>
  <c r="AA23" i="2" s="1"/>
  <c r="AB23" i="2" s="1"/>
  <c r="Z22" i="2"/>
  <c r="AA22" i="2" s="1"/>
  <c r="AB22" i="2" s="1"/>
  <c r="Z21" i="2"/>
  <c r="AA21" i="2" s="1"/>
  <c r="AB21" i="2" s="1"/>
  <c r="Z20" i="2"/>
  <c r="AA20" i="2" s="1"/>
  <c r="Z19" i="2"/>
  <c r="AA19" i="2" s="1"/>
  <c r="AB19" i="2" s="1"/>
  <c r="Z17" i="2"/>
  <c r="AA17" i="2" s="1"/>
  <c r="Z16" i="2"/>
  <c r="AA16" i="2" s="1"/>
  <c r="Z15" i="2"/>
  <c r="AA15" i="2" s="1"/>
  <c r="AB15" i="2" s="1"/>
  <c r="Z14" i="2"/>
  <c r="AA14" i="2" s="1"/>
  <c r="AB14" i="2" s="1"/>
  <c r="Z13" i="2"/>
  <c r="AA13" i="2" s="1"/>
  <c r="AB13" i="2" s="1"/>
  <c r="Z12" i="2"/>
  <c r="Z11" i="2"/>
  <c r="AA11" i="2" s="1"/>
  <c r="AB11" i="2" s="1"/>
  <c r="Z10" i="2"/>
  <c r="AA10" i="2" s="1"/>
  <c r="AB10" i="2" s="1"/>
  <c r="Z9" i="2"/>
  <c r="AA9" i="2" s="1"/>
  <c r="Z8" i="2"/>
  <c r="AA8" i="2" s="1"/>
  <c r="Z7" i="2"/>
  <c r="AA7" i="2" s="1"/>
  <c r="Z6" i="2"/>
  <c r="AA6" i="2" s="1"/>
  <c r="AB6" i="2" s="1"/>
  <c r="Z5" i="2"/>
  <c r="AA5" i="2" s="1"/>
  <c r="AB5" i="2" s="1"/>
  <c r="Z4" i="2"/>
  <c r="AA4" i="2" s="1"/>
  <c r="Z40" i="1"/>
  <c r="AA40" i="1" s="1"/>
  <c r="Z38" i="1"/>
  <c r="AA38" i="1" s="1"/>
  <c r="Z35" i="1"/>
  <c r="Z9" i="1"/>
  <c r="AA9" i="1" s="1"/>
  <c r="Z3" i="1"/>
  <c r="AA3" i="1" s="1"/>
  <c r="Z50" i="1"/>
  <c r="AA50" i="1" s="1"/>
  <c r="AB50" i="1" s="1"/>
  <c r="Z23" i="1"/>
  <c r="AA23" i="1" s="1"/>
  <c r="Z22" i="1"/>
  <c r="Z21" i="1"/>
  <c r="AA21" i="1" s="1"/>
  <c r="Z19" i="1"/>
  <c r="AA19" i="1" s="1"/>
  <c r="AB19" i="1" s="1"/>
  <c r="Z18" i="1"/>
  <c r="AA18" i="1" s="1"/>
  <c r="Z17" i="1"/>
  <c r="AA17" i="1" s="1"/>
  <c r="Z16" i="1"/>
  <c r="AA16" i="1" s="1"/>
  <c r="AB16" i="1" s="1"/>
  <c r="Z15" i="1"/>
  <c r="AA15" i="1" s="1"/>
  <c r="AB15" i="1" s="1"/>
  <c r="AA13" i="1"/>
  <c r="AB13" i="1" s="1"/>
  <c r="Z13" i="1"/>
  <c r="Z12" i="1"/>
  <c r="AA12" i="1" s="1"/>
  <c r="AB12" i="1" s="1"/>
  <c r="Z7" i="1"/>
  <c r="AA7" i="1" s="1"/>
  <c r="Z51" i="1"/>
  <c r="AA51" i="1" s="1"/>
  <c r="AB51" i="1" s="1"/>
  <c r="Z49" i="1"/>
  <c r="AA49" i="1" s="1"/>
  <c r="Z41" i="1"/>
  <c r="Z39" i="1"/>
  <c r="AA39" i="1" s="1"/>
  <c r="Z37" i="1"/>
  <c r="AA37" i="1" s="1"/>
  <c r="AB37" i="1" s="1"/>
  <c r="Z34" i="1"/>
  <c r="AA34" i="1" s="1"/>
  <c r="Z11" i="1"/>
  <c r="AA11" i="1" s="1"/>
  <c r="Z8" i="1"/>
  <c r="AA8" i="1" s="1"/>
  <c r="AB8" i="1" s="1"/>
  <c r="Z47" i="1"/>
  <c r="Z45" i="1"/>
  <c r="AA45" i="1" s="1"/>
  <c r="Z44" i="1"/>
  <c r="AA44" i="1" s="1"/>
  <c r="AB44" i="1" s="1"/>
  <c r="Z43" i="1"/>
  <c r="AA43" i="1" s="1"/>
  <c r="Z32" i="1"/>
  <c r="AA32" i="1" s="1"/>
  <c r="AB32" i="1" s="1"/>
  <c r="Z31" i="1"/>
  <c r="AA31" i="1" s="1"/>
  <c r="AB31" i="1" s="1"/>
  <c r="Z30" i="1"/>
  <c r="AA30" i="1" s="1"/>
  <c r="Z29" i="1"/>
  <c r="AA29" i="1" s="1"/>
  <c r="Z28" i="1"/>
  <c r="AA28" i="1" s="1"/>
  <c r="AB28" i="1" s="1"/>
  <c r="Z27" i="1"/>
  <c r="AA27" i="1" s="1"/>
  <c r="Z26" i="1"/>
  <c r="AA26" i="1" s="1"/>
  <c r="Z25" i="1"/>
  <c r="AA25" i="1" s="1"/>
  <c r="Z5" i="1"/>
  <c r="AA5" i="1" s="1"/>
  <c r="Z4" i="1"/>
  <c r="AA4" i="1" s="1"/>
  <c r="AB4" i="1" s="1"/>
  <c r="M53" i="6"/>
  <c r="O30" i="1"/>
  <c r="O48" i="1"/>
  <c r="O21" i="7"/>
  <c r="O37" i="7"/>
  <c r="O3" i="6"/>
  <c r="O30" i="6"/>
  <c r="O55" i="6"/>
  <c r="O8" i="5"/>
  <c r="O47" i="5"/>
  <c r="O11" i="4"/>
  <c r="O33" i="4"/>
  <c r="O36" i="3"/>
  <c r="O13" i="3"/>
  <c r="O16" i="2"/>
  <c r="O26" i="2"/>
  <c r="O3" i="1"/>
  <c r="O10" i="1"/>
  <c r="O5" i="1"/>
  <c r="O6" i="1"/>
  <c r="O12" i="1"/>
  <c r="O9" i="1"/>
  <c r="O8" i="1"/>
  <c r="O19" i="1"/>
  <c r="O7" i="1"/>
  <c r="O11" i="1"/>
  <c r="O15" i="1"/>
  <c r="O28" i="1"/>
  <c r="O22" i="1"/>
  <c r="O38" i="1"/>
  <c r="O42" i="1"/>
  <c r="O43" i="1"/>
  <c r="O45" i="1"/>
  <c r="O47" i="1"/>
  <c r="O21" i="1"/>
  <c r="O17" i="1"/>
  <c r="O27" i="1"/>
  <c r="O34" i="1"/>
  <c r="O36" i="1"/>
  <c r="O40" i="1"/>
  <c r="O44" i="1"/>
  <c r="O49" i="1"/>
  <c r="O50" i="1"/>
  <c r="O5" i="7"/>
  <c r="O4" i="7"/>
  <c r="O20" i="7"/>
  <c r="O10" i="7"/>
  <c r="O6" i="7"/>
  <c r="O7" i="7"/>
  <c r="O12" i="7"/>
  <c r="O23" i="7"/>
  <c r="O27" i="7"/>
  <c r="O29" i="7"/>
  <c r="O33" i="7"/>
  <c r="O34" i="7"/>
  <c r="O35" i="7"/>
  <c r="O39" i="7"/>
  <c r="O43" i="7"/>
  <c r="O47" i="7"/>
  <c r="O49" i="7"/>
  <c r="O50" i="7"/>
  <c r="O51" i="7"/>
  <c r="O6" i="6"/>
  <c r="O4" i="6"/>
  <c r="O8" i="6"/>
  <c r="O15" i="6"/>
  <c r="O13" i="6"/>
  <c r="O11" i="6"/>
  <c r="O9" i="6"/>
  <c r="O12" i="6"/>
  <c r="O17" i="6"/>
  <c r="O18" i="6"/>
  <c r="O20" i="6"/>
  <c r="O21" i="6"/>
  <c r="O22" i="6"/>
  <c r="O28" i="6"/>
  <c r="O29" i="6"/>
  <c r="O31" i="6"/>
  <c r="O32" i="6"/>
  <c r="O33" i="6"/>
  <c r="O35" i="6"/>
  <c r="O36" i="6"/>
  <c r="O37" i="6"/>
  <c r="O38" i="6"/>
  <c r="O40" i="6"/>
  <c r="O44" i="6"/>
  <c r="O45" i="6"/>
  <c r="O48" i="6"/>
  <c r="O49" i="6"/>
  <c r="O53" i="6"/>
  <c r="O56" i="6"/>
  <c r="O20" i="5"/>
  <c r="O14" i="5"/>
  <c r="O3" i="5"/>
  <c r="O10" i="5"/>
  <c r="O13" i="5"/>
  <c r="O18" i="5"/>
  <c r="O17" i="5"/>
  <c r="O6" i="5"/>
  <c r="O16" i="5"/>
  <c r="O19" i="5"/>
  <c r="O9" i="5"/>
  <c r="O25" i="5"/>
  <c r="O26" i="5"/>
  <c r="O27" i="5"/>
  <c r="O29" i="5"/>
  <c r="O33" i="5"/>
  <c r="O34" i="5"/>
  <c r="O37" i="5"/>
  <c r="O41" i="5"/>
  <c r="O43" i="5"/>
  <c r="O45" i="5"/>
  <c r="O48" i="5"/>
  <c r="O50" i="5"/>
  <c r="O53" i="5"/>
  <c r="O54" i="5"/>
  <c r="O55" i="5"/>
  <c r="O17" i="4"/>
  <c r="O7" i="4"/>
  <c r="O18" i="4"/>
  <c r="O12" i="4"/>
  <c r="O22" i="4"/>
  <c r="O5" i="4"/>
  <c r="O23" i="4"/>
  <c r="O19" i="4"/>
  <c r="O16" i="4"/>
  <c r="O10" i="4"/>
  <c r="O4" i="4"/>
  <c r="O6" i="4"/>
  <c r="O9" i="4"/>
  <c r="O13" i="4"/>
  <c r="O30" i="4"/>
  <c r="O31" i="4"/>
  <c r="O32" i="4"/>
  <c r="O34" i="4"/>
  <c r="O35" i="4"/>
  <c r="O38" i="4"/>
  <c r="O39" i="4"/>
  <c r="O42" i="4"/>
  <c r="O43" i="4"/>
  <c r="O47" i="4"/>
  <c r="O48" i="4"/>
  <c r="O50" i="4"/>
  <c r="O51" i="4"/>
  <c r="O52" i="4"/>
  <c r="O54" i="4"/>
  <c r="O55" i="4"/>
  <c r="O56" i="4"/>
  <c r="O12" i="3"/>
  <c r="O15" i="3"/>
  <c r="O29" i="3"/>
  <c r="O26" i="3"/>
  <c r="O33" i="3"/>
  <c r="O24" i="3"/>
  <c r="O7" i="3"/>
  <c r="O5" i="3"/>
  <c r="O27" i="3"/>
  <c r="O16" i="3"/>
  <c r="O38" i="3"/>
  <c r="O40" i="3"/>
  <c r="O42" i="3"/>
  <c r="O46" i="3"/>
  <c r="O48" i="3"/>
  <c r="O50" i="3"/>
  <c r="O52" i="3"/>
  <c r="O54" i="3"/>
  <c r="O30" i="2"/>
  <c r="O11" i="2"/>
  <c r="O24" i="2"/>
  <c r="O12" i="2"/>
  <c r="O18" i="2"/>
  <c r="O19" i="2"/>
  <c r="O14" i="2"/>
  <c r="O8" i="2"/>
  <c r="O27" i="2"/>
  <c r="O7" i="2"/>
  <c r="O20" i="2"/>
  <c r="O3" i="2"/>
  <c r="O15" i="2"/>
  <c r="O25" i="2"/>
  <c r="O34" i="2"/>
  <c r="O35" i="2"/>
  <c r="O38" i="2"/>
  <c r="O39" i="2"/>
  <c r="O42" i="2"/>
  <c r="O43" i="2"/>
  <c r="O45" i="2"/>
  <c r="O46" i="2"/>
  <c r="O50" i="2"/>
  <c r="O51" i="2"/>
  <c r="O7" i="6"/>
  <c r="O32" i="5"/>
  <c r="O9" i="3"/>
  <c r="O47" i="2"/>
  <c r="O36" i="2"/>
  <c r="O13" i="2"/>
  <c r="O31" i="2"/>
  <c r="O10" i="2"/>
  <c r="O23" i="2"/>
  <c r="O21" i="2"/>
  <c r="O17" i="2"/>
  <c r="O11" i="3"/>
  <c r="O3" i="3"/>
  <c r="O21" i="4"/>
  <c r="O26" i="4"/>
  <c r="O46" i="5"/>
  <c r="O39" i="5"/>
  <c r="O35" i="5"/>
  <c r="O30" i="5"/>
  <c r="O21" i="5"/>
  <c r="O41" i="6"/>
  <c r="O25" i="6"/>
  <c r="O5" i="6"/>
  <c r="O45" i="7"/>
  <c r="O41" i="7"/>
  <c r="O13" i="7"/>
  <c r="O16" i="7"/>
  <c r="O51" i="1"/>
  <c r="O32" i="1"/>
  <c r="O31" i="1"/>
  <c r="O23" i="1"/>
  <c r="O29" i="1"/>
  <c r="O25" i="1"/>
  <c r="O24" i="1"/>
  <c r="O4" i="1"/>
  <c r="O15" i="4"/>
  <c r="O46" i="4"/>
  <c r="O16" i="1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S9" i="2"/>
  <c r="T9" i="2"/>
  <c r="U9" i="2"/>
  <c r="S10" i="2"/>
  <c r="T10" i="2"/>
  <c r="U10" i="2"/>
  <c r="S11" i="2"/>
  <c r="T11" i="2"/>
  <c r="U11" i="2"/>
  <c r="S12" i="2"/>
  <c r="T12" i="2"/>
  <c r="U12" i="2"/>
  <c r="S13" i="2"/>
  <c r="T13" i="2"/>
  <c r="U13" i="2"/>
  <c r="S14" i="2"/>
  <c r="T14" i="2"/>
  <c r="U14" i="2"/>
  <c r="S15" i="2"/>
  <c r="T15" i="2"/>
  <c r="U15" i="2"/>
  <c r="S16" i="2"/>
  <c r="T16" i="2"/>
  <c r="U16" i="2"/>
  <c r="S17" i="2"/>
  <c r="T17" i="2"/>
  <c r="U17" i="2"/>
  <c r="S19" i="2"/>
  <c r="T19" i="2"/>
  <c r="U19" i="2"/>
  <c r="S20" i="2"/>
  <c r="T20" i="2"/>
  <c r="U20" i="2"/>
  <c r="S21" i="2"/>
  <c r="T21" i="2"/>
  <c r="U21" i="2"/>
  <c r="S22" i="2"/>
  <c r="T22" i="2"/>
  <c r="U22" i="2"/>
  <c r="S23" i="2"/>
  <c r="T23" i="2"/>
  <c r="U23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4" i="2"/>
  <c r="T54" i="2"/>
  <c r="U54" i="2"/>
  <c r="R4" i="3"/>
  <c r="S4" i="3"/>
  <c r="T4" i="3"/>
  <c r="U4" i="3"/>
  <c r="R5" i="3"/>
  <c r="S5" i="3"/>
  <c r="T5" i="3"/>
  <c r="U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R55" i="3"/>
  <c r="S55" i="3"/>
  <c r="T55" i="3"/>
  <c r="U55" i="3"/>
  <c r="R4" i="4"/>
  <c r="S4" i="4"/>
  <c r="T4" i="4"/>
  <c r="U4" i="4"/>
  <c r="R5" i="4"/>
  <c r="S5" i="4"/>
  <c r="T5" i="4"/>
  <c r="U5" i="4"/>
  <c r="R6" i="4"/>
  <c r="S6" i="4"/>
  <c r="T6" i="4"/>
  <c r="U6" i="4"/>
  <c r="R7" i="4"/>
  <c r="S7" i="4"/>
  <c r="T7" i="4"/>
  <c r="U7" i="4"/>
  <c r="R8" i="4"/>
  <c r="S8" i="4"/>
  <c r="T8" i="4"/>
  <c r="U8" i="4"/>
  <c r="R9" i="4"/>
  <c r="S9" i="4"/>
  <c r="T9" i="4"/>
  <c r="U9" i="4"/>
  <c r="R10" i="4"/>
  <c r="S10" i="4"/>
  <c r="T10" i="4"/>
  <c r="U10" i="4"/>
  <c r="R11" i="4"/>
  <c r="S11" i="4"/>
  <c r="T11" i="4"/>
  <c r="U11" i="4"/>
  <c r="R12" i="4"/>
  <c r="S12" i="4"/>
  <c r="T12" i="4"/>
  <c r="U12" i="4"/>
  <c r="R13" i="4"/>
  <c r="S13" i="4"/>
  <c r="T13" i="4"/>
  <c r="U13" i="4"/>
  <c r="R14" i="4"/>
  <c r="S14" i="4"/>
  <c r="T14" i="4"/>
  <c r="U14" i="4"/>
  <c r="R15" i="4"/>
  <c r="S15" i="4"/>
  <c r="T15" i="4"/>
  <c r="U15" i="4"/>
  <c r="R16" i="4"/>
  <c r="S16" i="4"/>
  <c r="T16" i="4"/>
  <c r="U16" i="4"/>
  <c r="R17" i="4"/>
  <c r="S17" i="4"/>
  <c r="T17" i="4"/>
  <c r="U17" i="4"/>
  <c r="R18" i="4"/>
  <c r="S18" i="4"/>
  <c r="T18" i="4"/>
  <c r="U18" i="4"/>
  <c r="R19" i="4"/>
  <c r="S19" i="4"/>
  <c r="T19" i="4"/>
  <c r="U19" i="4"/>
  <c r="R20" i="4"/>
  <c r="S20" i="4"/>
  <c r="T20" i="4"/>
  <c r="U20" i="4"/>
  <c r="R21" i="4"/>
  <c r="S21" i="4"/>
  <c r="T21" i="4"/>
  <c r="U21" i="4"/>
  <c r="R22" i="4"/>
  <c r="S22" i="4"/>
  <c r="T22" i="4"/>
  <c r="U22" i="4"/>
  <c r="R23" i="4"/>
  <c r="S23" i="4"/>
  <c r="T23" i="4"/>
  <c r="U23" i="4"/>
  <c r="R24" i="4"/>
  <c r="S24" i="4"/>
  <c r="T24" i="4"/>
  <c r="U24" i="4"/>
  <c r="R25" i="4"/>
  <c r="S25" i="4"/>
  <c r="T25" i="4"/>
  <c r="U25" i="4"/>
  <c r="R26" i="4"/>
  <c r="S26" i="4"/>
  <c r="T26" i="4"/>
  <c r="U26" i="4"/>
  <c r="R27" i="4"/>
  <c r="S27" i="4"/>
  <c r="T27" i="4"/>
  <c r="U27" i="4"/>
  <c r="R28" i="4"/>
  <c r="S28" i="4"/>
  <c r="T28" i="4"/>
  <c r="U28" i="4"/>
  <c r="R29" i="4"/>
  <c r="S29" i="4"/>
  <c r="T29" i="4"/>
  <c r="U29" i="4"/>
  <c r="R30" i="4"/>
  <c r="S30" i="4"/>
  <c r="T30" i="4"/>
  <c r="U30" i="4"/>
  <c r="R31" i="4"/>
  <c r="S31" i="4"/>
  <c r="T31" i="4"/>
  <c r="U31" i="4"/>
  <c r="R32" i="4"/>
  <c r="S32" i="4"/>
  <c r="T32" i="4"/>
  <c r="U32" i="4"/>
  <c r="R33" i="4"/>
  <c r="S33" i="4"/>
  <c r="T33" i="4"/>
  <c r="U33" i="4"/>
  <c r="R34" i="4"/>
  <c r="S34" i="4"/>
  <c r="T34" i="4"/>
  <c r="U34" i="4"/>
  <c r="R35" i="4"/>
  <c r="S35" i="4"/>
  <c r="T35" i="4"/>
  <c r="U35" i="4"/>
  <c r="R36" i="4"/>
  <c r="S36" i="4"/>
  <c r="T36" i="4"/>
  <c r="U36" i="4"/>
  <c r="R37" i="4"/>
  <c r="S37" i="4"/>
  <c r="T37" i="4"/>
  <c r="U37" i="4"/>
  <c r="R38" i="4"/>
  <c r="S38" i="4"/>
  <c r="T38" i="4"/>
  <c r="U38" i="4"/>
  <c r="R39" i="4"/>
  <c r="S39" i="4"/>
  <c r="T39" i="4"/>
  <c r="U39" i="4"/>
  <c r="R40" i="4"/>
  <c r="S40" i="4"/>
  <c r="T40" i="4"/>
  <c r="U40" i="4"/>
  <c r="R41" i="4"/>
  <c r="S41" i="4"/>
  <c r="T41" i="4"/>
  <c r="U41" i="4"/>
  <c r="R42" i="4"/>
  <c r="S42" i="4"/>
  <c r="T42" i="4"/>
  <c r="U42" i="4"/>
  <c r="R43" i="4"/>
  <c r="S43" i="4"/>
  <c r="T43" i="4"/>
  <c r="U43" i="4"/>
  <c r="R44" i="4"/>
  <c r="S44" i="4"/>
  <c r="T44" i="4"/>
  <c r="U44" i="4"/>
  <c r="R45" i="4"/>
  <c r="S45" i="4"/>
  <c r="T45" i="4"/>
  <c r="U45" i="4"/>
  <c r="R46" i="4"/>
  <c r="S46" i="4"/>
  <c r="T46" i="4"/>
  <c r="U46" i="4"/>
  <c r="R47" i="4"/>
  <c r="S47" i="4"/>
  <c r="T47" i="4"/>
  <c r="U47" i="4"/>
  <c r="R48" i="4"/>
  <c r="S48" i="4"/>
  <c r="T48" i="4"/>
  <c r="U48" i="4"/>
  <c r="R49" i="4"/>
  <c r="S49" i="4"/>
  <c r="T49" i="4"/>
  <c r="U49" i="4"/>
  <c r="R50" i="4"/>
  <c r="S50" i="4"/>
  <c r="T50" i="4"/>
  <c r="U50" i="4"/>
  <c r="R51" i="4"/>
  <c r="S51" i="4"/>
  <c r="T51" i="4"/>
  <c r="U51" i="4"/>
  <c r="R52" i="4"/>
  <c r="S52" i="4"/>
  <c r="T52" i="4"/>
  <c r="U52" i="4"/>
  <c r="R53" i="4"/>
  <c r="S53" i="4"/>
  <c r="T53" i="4"/>
  <c r="U53" i="4"/>
  <c r="R54" i="4"/>
  <c r="S54" i="4"/>
  <c r="T54" i="4"/>
  <c r="U54" i="4"/>
  <c r="R55" i="4"/>
  <c r="S55" i="4"/>
  <c r="T55" i="4"/>
  <c r="U55" i="4"/>
  <c r="R56" i="4"/>
  <c r="S56" i="4"/>
  <c r="T56" i="4"/>
  <c r="U56" i="4"/>
  <c r="R4" i="5"/>
  <c r="S4" i="5"/>
  <c r="T4" i="5"/>
  <c r="U4" i="5"/>
  <c r="R5" i="5"/>
  <c r="S5" i="5"/>
  <c r="T5" i="5"/>
  <c r="U5" i="5"/>
  <c r="R6" i="5"/>
  <c r="S6" i="5"/>
  <c r="T6" i="5"/>
  <c r="U6" i="5"/>
  <c r="R7" i="5"/>
  <c r="S7" i="5"/>
  <c r="T7" i="5"/>
  <c r="U7" i="5"/>
  <c r="R8" i="5"/>
  <c r="S8" i="5"/>
  <c r="T8" i="5"/>
  <c r="U8" i="5"/>
  <c r="R9" i="5"/>
  <c r="S9" i="5"/>
  <c r="T9" i="5"/>
  <c r="U9" i="5"/>
  <c r="R10" i="5"/>
  <c r="S10" i="5"/>
  <c r="T10" i="5"/>
  <c r="U10" i="5"/>
  <c r="R11" i="5"/>
  <c r="S11" i="5"/>
  <c r="T11" i="5"/>
  <c r="U11" i="5"/>
  <c r="R12" i="5"/>
  <c r="S12" i="5"/>
  <c r="T12" i="5"/>
  <c r="U12" i="5"/>
  <c r="R13" i="5"/>
  <c r="S13" i="5"/>
  <c r="T13" i="5"/>
  <c r="U13" i="5"/>
  <c r="R14" i="5"/>
  <c r="S14" i="5"/>
  <c r="T14" i="5"/>
  <c r="U14" i="5"/>
  <c r="R15" i="5"/>
  <c r="S15" i="5"/>
  <c r="T15" i="5"/>
  <c r="U15" i="5"/>
  <c r="R16" i="5"/>
  <c r="S16" i="5"/>
  <c r="T16" i="5"/>
  <c r="U16" i="5"/>
  <c r="R17" i="5"/>
  <c r="S17" i="5"/>
  <c r="T17" i="5"/>
  <c r="U17" i="5"/>
  <c r="R18" i="5"/>
  <c r="S18" i="5"/>
  <c r="T18" i="5"/>
  <c r="U18" i="5"/>
  <c r="R19" i="5"/>
  <c r="S19" i="5"/>
  <c r="T19" i="5"/>
  <c r="U19" i="5"/>
  <c r="R20" i="5"/>
  <c r="S20" i="5"/>
  <c r="T20" i="5"/>
  <c r="U20" i="5"/>
  <c r="R21" i="5"/>
  <c r="S21" i="5"/>
  <c r="T21" i="5"/>
  <c r="U21" i="5"/>
  <c r="R22" i="5"/>
  <c r="S22" i="5"/>
  <c r="T22" i="5"/>
  <c r="U22" i="5"/>
  <c r="R23" i="5"/>
  <c r="S23" i="5"/>
  <c r="T23" i="5"/>
  <c r="U23" i="5"/>
  <c r="R24" i="5"/>
  <c r="S24" i="5"/>
  <c r="T24" i="5"/>
  <c r="U24" i="5"/>
  <c r="R25" i="5"/>
  <c r="S25" i="5"/>
  <c r="T25" i="5"/>
  <c r="U25" i="5"/>
  <c r="R26" i="5"/>
  <c r="S26" i="5"/>
  <c r="T26" i="5"/>
  <c r="U26" i="5"/>
  <c r="R27" i="5"/>
  <c r="S27" i="5"/>
  <c r="T27" i="5"/>
  <c r="U27" i="5"/>
  <c r="R28" i="5"/>
  <c r="S28" i="5"/>
  <c r="T28" i="5"/>
  <c r="U28" i="5"/>
  <c r="R29" i="5"/>
  <c r="S29" i="5"/>
  <c r="T29" i="5"/>
  <c r="U29" i="5"/>
  <c r="R30" i="5"/>
  <c r="S30" i="5"/>
  <c r="T30" i="5"/>
  <c r="U30" i="5"/>
  <c r="R31" i="5"/>
  <c r="S31" i="5"/>
  <c r="T31" i="5"/>
  <c r="U31" i="5"/>
  <c r="R32" i="5"/>
  <c r="S32" i="5"/>
  <c r="T32" i="5"/>
  <c r="U32" i="5"/>
  <c r="R33" i="5"/>
  <c r="S33" i="5"/>
  <c r="T33" i="5"/>
  <c r="U33" i="5"/>
  <c r="R34" i="5"/>
  <c r="S34" i="5"/>
  <c r="T34" i="5"/>
  <c r="U34" i="5"/>
  <c r="R35" i="5"/>
  <c r="S35" i="5"/>
  <c r="T35" i="5"/>
  <c r="U35" i="5"/>
  <c r="R36" i="5"/>
  <c r="S36" i="5"/>
  <c r="T36" i="5"/>
  <c r="U36" i="5"/>
  <c r="R37" i="5"/>
  <c r="S37" i="5"/>
  <c r="T37" i="5"/>
  <c r="U37" i="5"/>
  <c r="R38" i="5"/>
  <c r="S38" i="5"/>
  <c r="T38" i="5"/>
  <c r="U38" i="5"/>
  <c r="R39" i="5"/>
  <c r="S39" i="5"/>
  <c r="T39" i="5"/>
  <c r="U39" i="5"/>
  <c r="R40" i="5"/>
  <c r="S40" i="5"/>
  <c r="T40" i="5"/>
  <c r="U40" i="5"/>
  <c r="R41" i="5"/>
  <c r="S41" i="5"/>
  <c r="T41" i="5"/>
  <c r="U41" i="5"/>
  <c r="R42" i="5"/>
  <c r="S42" i="5"/>
  <c r="T42" i="5"/>
  <c r="U42" i="5"/>
  <c r="R43" i="5"/>
  <c r="S43" i="5"/>
  <c r="T43" i="5"/>
  <c r="U43" i="5"/>
  <c r="R44" i="5"/>
  <c r="S44" i="5"/>
  <c r="T44" i="5"/>
  <c r="U44" i="5"/>
  <c r="R45" i="5"/>
  <c r="S45" i="5"/>
  <c r="T45" i="5"/>
  <c r="U45" i="5"/>
  <c r="R46" i="5"/>
  <c r="S46" i="5"/>
  <c r="T46" i="5"/>
  <c r="U46" i="5"/>
  <c r="R47" i="5"/>
  <c r="S47" i="5"/>
  <c r="T47" i="5"/>
  <c r="U47" i="5"/>
  <c r="R48" i="5"/>
  <c r="S48" i="5"/>
  <c r="T48" i="5"/>
  <c r="U48" i="5"/>
  <c r="R49" i="5"/>
  <c r="S49" i="5"/>
  <c r="T49" i="5"/>
  <c r="U49" i="5"/>
  <c r="R50" i="5"/>
  <c r="S50" i="5"/>
  <c r="T50" i="5"/>
  <c r="U50" i="5"/>
  <c r="R51" i="5"/>
  <c r="S51" i="5"/>
  <c r="T51" i="5"/>
  <c r="U51" i="5"/>
  <c r="R52" i="5"/>
  <c r="S52" i="5"/>
  <c r="T52" i="5"/>
  <c r="U52" i="5"/>
  <c r="R53" i="5"/>
  <c r="S53" i="5"/>
  <c r="T53" i="5"/>
  <c r="U53" i="5"/>
  <c r="R54" i="5"/>
  <c r="S54" i="5"/>
  <c r="T54" i="5"/>
  <c r="U54" i="5"/>
  <c r="R55" i="5"/>
  <c r="S55" i="5"/>
  <c r="T55" i="5"/>
  <c r="U55" i="5"/>
  <c r="R56" i="5"/>
  <c r="S56" i="5"/>
  <c r="T56" i="5"/>
  <c r="U56" i="5"/>
  <c r="R4" i="6"/>
  <c r="S4" i="6"/>
  <c r="T4" i="6"/>
  <c r="U4" i="6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6" i="6"/>
  <c r="S16" i="6"/>
  <c r="T16" i="6"/>
  <c r="U16" i="6"/>
  <c r="R17" i="6"/>
  <c r="S17" i="6"/>
  <c r="T17" i="6"/>
  <c r="U17" i="6"/>
  <c r="R18" i="6"/>
  <c r="S18" i="6"/>
  <c r="T18" i="6"/>
  <c r="U18" i="6"/>
  <c r="R19" i="6"/>
  <c r="S19" i="6"/>
  <c r="T19" i="6"/>
  <c r="U19" i="6"/>
  <c r="R20" i="6"/>
  <c r="S20" i="6"/>
  <c r="T20" i="6"/>
  <c r="U20" i="6"/>
  <c r="R21" i="6"/>
  <c r="S21" i="6"/>
  <c r="T21" i="6"/>
  <c r="U21" i="6"/>
  <c r="R22" i="6"/>
  <c r="S22" i="6"/>
  <c r="T22" i="6"/>
  <c r="U22" i="6"/>
  <c r="R23" i="6"/>
  <c r="S23" i="6"/>
  <c r="T23" i="6"/>
  <c r="U23" i="6"/>
  <c r="R24" i="6"/>
  <c r="S24" i="6"/>
  <c r="T24" i="6"/>
  <c r="U24" i="6"/>
  <c r="R25" i="6"/>
  <c r="S25" i="6"/>
  <c r="T25" i="6"/>
  <c r="U25" i="6"/>
  <c r="R26" i="6"/>
  <c r="S26" i="6"/>
  <c r="T26" i="6"/>
  <c r="U26" i="6"/>
  <c r="R27" i="6"/>
  <c r="S27" i="6"/>
  <c r="T27" i="6"/>
  <c r="U27" i="6"/>
  <c r="R28" i="6"/>
  <c r="S28" i="6"/>
  <c r="T28" i="6"/>
  <c r="U28" i="6"/>
  <c r="R29" i="6"/>
  <c r="S29" i="6"/>
  <c r="T29" i="6"/>
  <c r="U29" i="6"/>
  <c r="R30" i="6"/>
  <c r="S30" i="6"/>
  <c r="T30" i="6"/>
  <c r="U30" i="6"/>
  <c r="R31" i="6"/>
  <c r="S31" i="6"/>
  <c r="T31" i="6"/>
  <c r="U31" i="6"/>
  <c r="R32" i="6"/>
  <c r="S32" i="6"/>
  <c r="T32" i="6"/>
  <c r="U32" i="6"/>
  <c r="R33" i="6"/>
  <c r="S33" i="6"/>
  <c r="T33" i="6"/>
  <c r="U33" i="6"/>
  <c r="R34" i="6"/>
  <c r="S34" i="6"/>
  <c r="T34" i="6"/>
  <c r="U34" i="6"/>
  <c r="R35" i="6"/>
  <c r="S35" i="6"/>
  <c r="T35" i="6"/>
  <c r="U35" i="6"/>
  <c r="R36" i="6"/>
  <c r="S36" i="6"/>
  <c r="T36" i="6"/>
  <c r="U36" i="6"/>
  <c r="R37" i="6"/>
  <c r="S37" i="6"/>
  <c r="T37" i="6"/>
  <c r="U37" i="6"/>
  <c r="R38" i="6"/>
  <c r="S38" i="6"/>
  <c r="T38" i="6"/>
  <c r="U38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R56" i="6"/>
  <c r="S56" i="6"/>
  <c r="T56" i="6"/>
  <c r="U56" i="6"/>
  <c r="R4" i="7"/>
  <c r="S4" i="7"/>
  <c r="T4" i="7"/>
  <c r="U4" i="7"/>
  <c r="R5" i="7"/>
  <c r="S5" i="7"/>
  <c r="T5" i="7"/>
  <c r="U5" i="7"/>
  <c r="R6" i="7"/>
  <c r="S6" i="7"/>
  <c r="T6" i="7"/>
  <c r="U6" i="7"/>
  <c r="R7" i="7"/>
  <c r="S7" i="7"/>
  <c r="T7" i="7"/>
  <c r="U7" i="7"/>
  <c r="R8" i="7"/>
  <c r="S8" i="7"/>
  <c r="T8" i="7"/>
  <c r="U8" i="7"/>
  <c r="R9" i="7"/>
  <c r="S9" i="7"/>
  <c r="T9" i="7"/>
  <c r="U9" i="7"/>
  <c r="R10" i="7"/>
  <c r="S10" i="7"/>
  <c r="T10" i="7"/>
  <c r="U10" i="7"/>
  <c r="R11" i="7"/>
  <c r="S11" i="7"/>
  <c r="T11" i="7"/>
  <c r="U11" i="7"/>
  <c r="R12" i="7"/>
  <c r="S12" i="7"/>
  <c r="T12" i="7"/>
  <c r="U12" i="7"/>
  <c r="R13" i="7"/>
  <c r="S13" i="7"/>
  <c r="T13" i="7"/>
  <c r="U13" i="7"/>
  <c r="R14" i="7"/>
  <c r="S14" i="7"/>
  <c r="T14" i="7"/>
  <c r="U14" i="7"/>
  <c r="R15" i="7"/>
  <c r="S15" i="7"/>
  <c r="T15" i="7"/>
  <c r="U15" i="7"/>
  <c r="R16" i="7"/>
  <c r="S16" i="7"/>
  <c r="T16" i="7"/>
  <c r="U16" i="7"/>
  <c r="R17" i="7"/>
  <c r="S17" i="7"/>
  <c r="T17" i="7"/>
  <c r="U17" i="7"/>
  <c r="R18" i="7"/>
  <c r="S18" i="7"/>
  <c r="T18" i="7"/>
  <c r="U18" i="7"/>
  <c r="R19" i="7"/>
  <c r="S19" i="7"/>
  <c r="T19" i="7"/>
  <c r="U19" i="7"/>
  <c r="R20" i="7"/>
  <c r="S20" i="7"/>
  <c r="T20" i="7"/>
  <c r="U20" i="7"/>
  <c r="R21" i="7"/>
  <c r="S21" i="7"/>
  <c r="T21" i="7"/>
  <c r="U21" i="7"/>
  <c r="R22" i="7"/>
  <c r="S22" i="7"/>
  <c r="T22" i="7"/>
  <c r="U22" i="7"/>
  <c r="R23" i="7"/>
  <c r="S23" i="7"/>
  <c r="T23" i="7"/>
  <c r="U23" i="7"/>
  <c r="R24" i="7"/>
  <c r="S24" i="7"/>
  <c r="T24" i="7"/>
  <c r="U24" i="7"/>
  <c r="R25" i="7"/>
  <c r="S25" i="7"/>
  <c r="T25" i="7"/>
  <c r="U25" i="7"/>
  <c r="R26" i="7"/>
  <c r="S26" i="7"/>
  <c r="T26" i="7"/>
  <c r="U26" i="7"/>
  <c r="R27" i="7"/>
  <c r="S27" i="7"/>
  <c r="T27" i="7"/>
  <c r="U27" i="7"/>
  <c r="R28" i="7"/>
  <c r="S28" i="7"/>
  <c r="T28" i="7"/>
  <c r="U28" i="7"/>
  <c r="R29" i="7"/>
  <c r="S29" i="7"/>
  <c r="T29" i="7"/>
  <c r="U29" i="7"/>
  <c r="R30" i="7"/>
  <c r="S30" i="7"/>
  <c r="T30" i="7"/>
  <c r="U30" i="7"/>
  <c r="R31" i="7"/>
  <c r="S31" i="7"/>
  <c r="T31" i="7"/>
  <c r="U31" i="7"/>
  <c r="R32" i="7"/>
  <c r="S32" i="7"/>
  <c r="T32" i="7"/>
  <c r="U32" i="7"/>
  <c r="R33" i="7"/>
  <c r="S33" i="7"/>
  <c r="T33" i="7"/>
  <c r="U33" i="7"/>
  <c r="R34" i="7"/>
  <c r="S34" i="7"/>
  <c r="T34" i="7"/>
  <c r="U34" i="7"/>
  <c r="R35" i="7"/>
  <c r="S35" i="7"/>
  <c r="T35" i="7"/>
  <c r="U35" i="7"/>
  <c r="R36" i="7"/>
  <c r="S36" i="7"/>
  <c r="T36" i="7"/>
  <c r="U36" i="7"/>
  <c r="R37" i="7"/>
  <c r="S37" i="7"/>
  <c r="T37" i="7"/>
  <c r="U37" i="7"/>
  <c r="R38" i="7"/>
  <c r="S38" i="7"/>
  <c r="T38" i="7"/>
  <c r="U38" i="7"/>
  <c r="R39" i="7"/>
  <c r="S39" i="7"/>
  <c r="T39" i="7"/>
  <c r="U39" i="7"/>
  <c r="R40" i="7"/>
  <c r="S40" i="7"/>
  <c r="T40" i="7"/>
  <c r="U40" i="7"/>
  <c r="R41" i="7"/>
  <c r="S41" i="7"/>
  <c r="T41" i="7"/>
  <c r="U41" i="7"/>
  <c r="R42" i="7"/>
  <c r="S42" i="7"/>
  <c r="T42" i="7"/>
  <c r="U42" i="7"/>
  <c r="R43" i="7"/>
  <c r="S43" i="7"/>
  <c r="T43" i="7"/>
  <c r="U43" i="7"/>
  <c r="R44" i="7"/>
  <c r="S44" i="7"/>
  <c r="T44" i="7"/>
  <c r="U44" i="7"/>
  <c r="R45" i="7"/>
  <c r="S45" i="7"/>
  <c r="T45" i="7"/>
  <c r="U45" i="7"/>
  <c r="R46" i="7"/>
  <c r="S46" i="7"/>
  <c r="T46" i="7"/>
  <c r="U46" i="7"/>
  <c r="R47" i="7"/>
  <c r="S47" i="7"/>
  <c r="T47" i="7"/>
  <c r="U47" i="7"/>
  <c r="R48" i="7"/>
  <c r="S48" i="7"/>
  <c r="T48" i="7"/>
  <c r="U48" i="7"/>
  <c r="R49" i="7"/>
  <c r="S49" i="7"/>
  <c r="T49" i="7"/>
  <c r="U49" i="7"/>
  <c r="R50" i="7"/>
  <c r="S50" i="7"/>
  <c r="T50" i="7"/>
  <c r="U50" i="7"/>
  <c r="R51" i="7"/>
  <c r="S51" i="7"/>
  <c r="T51" i="7"/>
  <c r="U51" i="7"/>
  <c r="R52" i="7"/>
  <c r="S52" i="7"/>
  <c r="T52" i="7"/>
  <c r="U52" i="7"/>
  <c r="R53" i="7"/>
  <c r="S53" i="7"/>
  <c r="T53" i="7"/>
  <c r="U53" i="7"/>
  <c r="R54" i="7"/>
  <c r="S54" i="7"/>
  <c r="T54" i="7"/>
  <c r="U54" i="7"/>
  <c r="R55" i="7"/>
  <c r="S55" i="7"/>
  <c r="T55" i="7"/>
  <c r="U55" i="7"/>
  <c r="R56" i="7"/>
  <c r="S56" i="7"/>
  <c r="T56" i="7"/>
  <c r="U56" i="7"/>
  <c r="S4" i="1"/>
  <c r="T4" i="1"/>
  <c r="U4" i="1"/>
  <c r="S5" i="1"/>
  <c r="T5" i="1"/>
  <c r="U5" i="1"/>
  <c r="S6" i="1"/>
  <c r="T6" i="1"/>
  <c r="U6" i="1"/>
  <c r="S7" i="1"/>
  <c r="T7" i="1"/>
  <c r="U7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U3" i="2"/>
  <c r="U3" i="3"/>
  <c r="U3" i="4"/>
  <c r="U3" i="5"/>
  <c r="U3" i="6"/>
  <c r="U3" i="7"/>
  <c r="U3" i="1"/>
  <c r="R3" i="3"/>
  <c r="R3" i="4"/>
  <c r="R3" i="5"/>
  <c r="R3" i="6"/>
  <c r="R3" i="7"/>
  <c r="T3" i="2"/>
  <c r="T3" i="3"/>
  <c r="T3" i="4"/>
  <c r="T3" i="5"/>
  <c r="T3" i="6"/>
  <c r="T3" i="7"/>
  <c r="T3" i="1"/>
  <c r="S3" i="2"/>
  <c r="S3" i="3"/>
  <c r="S3" i="4"/>
  <c r="S3" i="5"/>
  <c r="S3" i="6"/>
  <c r="S3" i="7"/>
  <c r="S3" i="1"/>
  <c r="O54" i="2"/>
  <c r="O44" i="3"/>
  <c r="O40" i="4"/>
  <c r="O44" i="4"/>
  <c r="O42" i="5"/>
  <c r="O49" i="5"/>
  <c r="O51" i="5"/>
  <c r="O52" i="6"/>
  <c r="O53" i="7"/>
  <c r="O55" i="7"/>
  <c r="O52" i="1"/>
  <c r="O4" i="2"/>
  <c r="O17" i="3"/>
  <c r="O28" i="3"/>
  <c r="O6" i="3"/>
  <c r="O30" i="3"/>
  <c r="O27" i="4"/>
  <c r="O8" i="4"/>
  <c r="O28" i="4"/>
  <c r="O36" i="4"/>
  <c r="O7" i="5"/>
  <c r="O15" i="5"/>
  <c r="O12" i="5"/>
  <c r="O4" i="5"/>
  <c r="O31" i="5"/>
  <c r="O38" i="5"/>
  <c r="O10" i="6"/>
  <c r="O24" i="6"/>
  <c r="O26" i="6"/>
  <c r="O34" i="6"/>
  <c r="O9" i="7"/>
  <c r="O25" i="7"/>
  <c r="O31" i="7"/>
  <c r="O35" i="1"/>
  <c r="O39" i="1"/>
  <c r="M39" i="7" l="1"/>
  <c r="AB28" i="7"/>
  <c r="AB35" i="6"/>
  <c r="AB15" i="5"/>
  <c r="AB44" i="5"/>
  <c r="M44" i="5" s="1"/>
  <c r="AB46" i="5"/>
  <c r="M46" i="5" s="1"/>
  <c r="AB55" i="5"/>
  <c r="M55" i="5" s="1"/>
  <c r="L38" i="5"/>
  <c r="L15" i="5"/>
  <c r="L49" i="5"/>
  <c r="M50" i="3"/>
  <c r="AB54" i="3"/>
  <c r="M54" i="3" s="1"/>
  <c r="L6" i="3"/>
  <c r="M47" i="2"/>
  <c r="AB17" i="2"/>
  <c r="M39" i="2"/>
  <c r="M52" i="1"/>
  <c r="AB30" i="1"/>
  <c r="M42" i="6"/>
  <c r="M29" i="6"/>
  <c r="AB8" i="6"/>
  <c r="M8" i="6" s="1"/>
  <c r="L10" i="6"/>
  <c r="M49" i="6"/>
  <c r="AA44" i="6"/>
  <c r="AB44" i="6" s="1"/>
  <c r="L9" i="7"/>
  <c r="AB4" i="7"/>
  <c r="M4" i="7" s="1"/>
  <c r="AB56" i="5"/>
  <c r="M56" i="5" s="1"/>
  <c r="L39" i="5"/>
  <c r="L43" i="5"/>
  <c r="L6" i="5"/>
  <c r="L7" i="5"/>
  <c r="L42" i="5"/>
  <c r="L21" i="5"/>
  <c r="L46" i="5"/>
  <c r="L50" i="5"/>
  <c r="L41" i="5"/>
  <c r="L29" i="5"/>
  <c r="L9" i="5"/>
  <c r="L17" i="5"/>
  <c r="L3" i="5"/>
  <c r="L33" i="5"/>
  <c r="L10" i="5"/>
  <c r="L31" i="5"/>
  <c r="L4" i="5"/>
  <c r="L30" i="5"/>
  <c r="L48" i="5"/>
  <c r="L37" i="5"/>
  <c r="L27" i="5"/>
  <c r="L19" i="5"/>
  <c r="L18" i="5"/>
  <c r="L14" i="5"/>
  <c r="L47" i="5"/>
  <c r="AB4" i="5"/>
  <c r="L53" i="5"/>
  <c r="L25" i="5"/>
  <c r="L12" i="5"/>
  <c r="L51" i="5"/>
  <c r="L35" i="5"/>
  <c r="L32" i="5"/>
  <c r="L54" i="5"/>
  <c r="L45" i="5"/>
  <c r="L34" i="5"/>
  <c r="L26" i="5"/>
  <c r="L16" i="5"/>
  <c r="L13" i="5"/>
  <c r="L20" i="5"/>
  <c r="L8" i="5"/>
  <c r="M17" i="5"/>
  <c r="AB52" i="5"/>
  <c r="M52" i="5" s="1"/>
  <c r="AB3" i="5"/>
  <c r="M3" i="5" s="1"/>
  <c r="AB48" i="6"/>
  <c r="M48" i="6" s="1"/>
  <c r="L38" i="6"/>
  <c r="L28" i="6"/>
  <c r="L11" i="6"/>
  <c r="L34" i="6"/>
  <c r="L41" i="6"/>
  <c r="L45" i="6"/>
  <c r="L32" i="6"/>
  <c r="L13" i="6"/>
  <c r="L26" i="6"/>
  <c r="L53" i="6"/>
  <c r="L44" i="6"/>
  <c r="L36" i="6"/>
  <c r="L31" i="6"/>
  <c r="L21" i="6"/>
  <c r="L12" i="6"/>
  <c r="L15" i="6"/>
  <c r="L30" i="6"/>
  <c r="AB43" i="6"/>
  <c r="M43" i="6" s="1"/>
  <c r="AB51" i="6"/>
  <c r="L25" i="6"/>
  <c r="L48" i="6"/>
  <c r="L33" i="6"/>
  <c r="L18" i="6"/>
  <c r="L7" i="6"/>
  <c r="L37" i="6"/>
  <c r="L22" i="6"/>
  <c r="L17" i="6"/>
  <c r="M25" i="6"/>
  <c r="AB37" i="6"/>
  <c r="M37" i="6" s="1"/>
  <c r="L24" i="6"/>
  <c r="L52" i="6"/>
  <c r="L49" i="6"/>
  <c r="L40" i="6"/>
  <c r="L35" i="6"/>
  <c r="L29" i="6"/>
  <c r="L20" i="6"/>
  <c r="L8" i="6"/>
  <c r="AB13" i="6"/>
  <c r="AB27" i="6"/>
  <c r="M27" i="6" s="1"/>
  <c r="AB56" i="7"/>
  <c r="M56" i="7" s="1"/>
  <c r="L13" i="7"/>
  <c r="L35" i="7"/>
  <c r="L37" i="7"/>
  <c r="L41" i="7"/>
  <c r="L47" i="7"/>
  <c r="L34" i="7"/>
  <c r="L23" i="7"/>
  <c r="L10" i="7"/>
  <c r="L21" i="7"/>
  <c r="L49" i="7"/>
  <c r="L27" i="7"/>
  <c r="L31" i="7"/>
  <c r="L53" i="7"/>
  <c r="L45" i="7"/>
  <c r="L51" i="7"/>
  <c r="L43" i="7"/>
  <c r="L33" i="7"/>
  <c r="L12" i="7"/>
  <c r="L20" i="7"/>
  <c r="M41" i="7"/>
  <c r="AB44" i="7"/>
  <c r="M44" i="7" s="1"/>
  <c r="L25" i="7"/>
  <c r="L16" i="7"/>
  <c r="L50" i="7"/>
  <c r="L39" i="7"/>
  <c r="L29" i="7"/>
  <c r="L7" i="7"/>
  <c r="L4" i="7"/>
  <c r="M7" i="7"/>
  <c r="AB40" i="7"/>
  <c r="M40" i="7" s="1"/>
  <c r="AB50" i="7"/>
  <c r="M50" i="7" s="1"/>
  <c r="AB53" i="7"/>
  <c r="AB3" i="7"/>
  <c r="M3" i="7" s="1"/>
  <c r="AB16" i="7"/>
  <c r="L6" i="7"/>
  <c r="L5" i="7"/>
  <c r="AB12" i="7"/>
  <c r="M12" i="7" s="1"/>
  <c r="L9" i="6"/>
  <c r="L6" i="6"/>
  <c r="L4" i="6"/>
  <c r="L5" i="6"/>
  <c r="L3" i="6"/>
  <c r="AB45" i="1"/>
  <c r="M36" i="1" s="1"/>
  <c r="L42" i="1"/>
  <c r="AB39" i="1"/>
  <c r="AB34" i="1"/>
  <c r="L51" i="1"/>
  <c r="L36" i="1"/>
  <c r="L48" i="1"/>
  <c r="L23" i="1"/>
  <c r="L44" i="1"/>
  <c r="L34" i="1"/>
  <c r="L47" i="1"/>
  <c r="L38" i="1"/>
  <c r="L9" i="1"/>
  <c r="L10" i="1"/>
  <c r="L30" i="1"/>
  <c r="L29" i="1"/>
  <c r="L49" i="1"/>
  <c r="L21" i="1"/>
  <c r="AB23" i="1"/>
  <c r="L39" i="1"/>
  <c r="L52" i="1"/>
  <c r="L24" i="1"/>
  <c r="L31" i="1"/>
  <c r="L27" i="1"/>
  <c r="L45" i="1"/>
  <c r="L22" i="1"/>
  <c r="L12" i="1"/>
  <c r="L3" i="1"/>
  <c r="AB25" i="1"/>
  <c r="AB27" i="1"/>
  <c r="M37" i="1" s="1"/>
  <c r="AB43" i="1"/>
  <c r="M33" i="1" s="1"/>
  <c r="AA41" i="1"/>
  <c r="AB41" i="1" s="1"/>
  <c r="M31" i="1" s="1"/>
  <c r="AB17" i="1"/>
  <c r="L35" i="1"/>
  <c r="L25" i="1"/>
  <c r="L32" i="1"/>
  <c r="L50" i="1"/>
  <c r="L40" i="1"/>
  <c r="L17" i="1"/>
  <c r="L43" i="1"/>
  <c r="L28" i="1"/>
  <c r="L19" i="1"/>
  <c r="L16" i="1"/>
  <c r="L15" i="1"/>
  <c r="L7" i="1"/>
  <c r="L6" i="1"/>
  <c r="L11" i="1"/>
  <c r="L5" i="1"/>
  <c r="L8" i="1"/>
  <c r="L4" i="1"/>
  <c r="L40" i="3"/>
  <c r="L36" i="3"/>
  <c r="L28" i="3"/>
  <c r="L44" i="3"/>
  <c r="L3" i="3"/>
  <c r="L48" i="3"/>
  <c r="L38" i="3"/>
  <c r="L7" i="3"/>
  <c r="L29" i="3"/>
  <c r="L50" i="3"/>
  <c r="L5" i="3"/>
  <c r="L17" i="3"/>
  <c r="L11" i="3"/>
  <c r="L54" i="3"/>
  <c r="L46" i="3"/>
  <c r="L16" i="3"/>
  <c r="L24" i="3"/>
  <c r="L15" i="3"/>
  <c r="AB8" i="3"/>
  <c r="L26" i="3"/>
  <c r="L30" i="3"/>
  <c r="L9" i="3"/>
  <c r="L52" i="3"/>
  <c r="L42" i="3"/>
  <c r="L27" i="3"/>
  <c r="L33" i="3"/>
  <c r="L12" i="3"/>
  <c r="L13" i="3"/>
  <c r="L24" i="2"/>
  <c r="L36" i="2"/>
  <c r="L26" i="2"/>
  <c r="L12" i="2"/>
  <c r="L21" i="2"/>
  <c r="L16" i="2"/>
  <c r="L10" i="2"/>
  <c r="L27" i="2"/>
  <c r="L50" i="2"/>
  <c r="L46" i="2"/>
  <c r="L42" i="2"/>
  <c r="L38" i="2"/>
  <c r="L34" i="2"/>
  <c r="L15" i="2"/>
  <c r="L30" i="2"/>
  <c r="L18" i="2"/>
  <c r="L23" i="2"/>
  <c r="L19" i="2"/>
  <c r="L8" i="2"/>
  <c r="AB25" i="2"/>
  <c r="L45" i="2"/>
  <c r="L54" i="2"/>
  <c r="L3" i="2"/>
  <c r="L51" i="2"/>
  <c r="L47" i="2"/>
  <c r="L43" i="2"/>
  <c r="L39" i="2"/>
  <c r="L35" i="2"/>
  <c r="L25" i="2"/>
  <c r="L31" i="2"/>
  <c r="L14" i="2"/>
  <c r="L6" i="2"/>
  <c r="L20" i="2"/>
  <c r="L13" i="2"/>
  <c r="L4" i="2"/>
  <c r="AB41" i="2"/>
  <c r="M41" i="2" s="1"/>
  <c r="L11" i="2"/>
  <c r="L17" i="2"/>
  <c r="L7" i="2"/>
  <c r="L39" i="4"/>
  <c r="L36" i="4"/>
  <c r="L34" i="4"/>
  <c r="L32" i="4"/>
  <c r="L30" i="4"/>
  <c r="L28" i="4"/>
  <c r="L26" i="4"/>
  <c r="L15" i="4"/>
  <c r="L22" i="4"/>
  <c r="L10" i="4"/>
  <c r="L18" i="4"/>
  <c r="L8" i="4"/>
  <c r="L17" i="4"/>
  <c r="L16" i="4"/>
  <c r="L13" i="4"/>
  <c r="L12" i="4"/>
  <c r="L11" i="4"/>
  <c r="L9" i="4"/>
  <c r="L5" i="4"/>
  <c r="L6" i="4"/>
  <c r="L7" i="4"/>
  <c r="L4" i="4"/>
  <c r="L56" i="4"/>
  <c r="L55" i="4"/>
  <c r="L54" i="4"/>
  <c r="L52" i="4"/>
  <c r="L51" i="4"/>
  <c r="L50" i="4"/>
  <c r="L48" i="4"/>
  <c r="L47" i="4"/>
  <c r="L46" i="4"/>
  <c r="L44" i="4"/>
  <c r="L43" i="4"/>
  <c r="L42" i="4"/>
  <c r="L40" i="4"/>
  <c r="L38" i="4"/>
  <c r="L35" i="4"/>
  <c r="L33" i="4"/>
  <c r="L31" i="4"/>
  <c r="L27" i="4"/>
  <c r="L21" i="4"/>
  <c r="L23" i="4"/>
  <c r="L19" i="4"/>
  <c r="M32" i="4"/>
  <c r="AB41" i="3"/>
  <c r="M41" i="3" s="1"/>
  <c r="AB42" i="3"/>
  <c r="M42" i="3" s="1"/>
  <c r="AA37" i="3"/>
  <c r="AB37" i="3" s="1"/>
  <c r="AB31" i="3"/>
  <c r="AA34" i="3"/>
  <c r="AB34" i="3" s="1"/>
  <c r="AB39" i="3"/>
  <c r="M39" i="3" s="1"/>
  <c r="AB55" i="4"/>
  <c r="M56" i="4" s="1"/>
  <c r="AB27" i="4"/>
  <c r="AA47" i="4"/>
  <c r="AB47" i="4" s="1"/>
  <c r="AB7" i="4"/>
  <c r="AA23" i="4"/>
  <c r="AB23" i="4" s="1"/>
  <c r="AB11" i="7"/>
  <c r="M32" i="7"/>
  <c r="AB49" i="7"/>
  <c r="M49" i="7" s="1"/>
  <c r="AB8" i="7"/>
  <c r="M9" i="7" s="1"/>
  <c r="AB24" i="7"/>
  <c r="M24" i="7" s="1"/>
  <c r="AB31" i="7"/>
  <c r="M31" i="7" s="1"/>
  <c r="AB36" i="7"/>
  <c r="M36" i="7" s="1"/>
  <c r="AB43" i="7"/>
  <c r="M43" i="7" s="1"/>
  <c r="AB54" i="7"/>
  <c r="M54" i="7" s="1"/>
  <c r="AB18" i="6"/>
  <c r="M18" i="6" s="1"/>
  <c r="AB46" i="6"/>
  <c r="M46" i="6" s="1"/>
  <c r="M32" i="6"/>
  <c r="AB4" i="6"/>
  <c r="AA10" i="6"/>
  <c r="AB10" i="6" s="1"/>
  <c r="AB31" i="6"/>
  <c r="M31" i="6" s="1"/>
  <c r="AA40" i="6"/>
  <c r="AB40" i="6" s="1"/>
  <c r="M40" i="6" s="1"/>
  <c r="M38" i="6"/>
  <c r="M30" i="6"/>
  <c r="AA11" i="6"/>
  <c r="AB11" i="6" s="1"/>
  <c r="M14" i="6" s="1"/>
  <c r="AA36" i="6"/>
  <c r="AB36" i="6" s="1"/>
  <c r="AA3" i="6"/>
  <c r="AB3" i="6" s="1"/>
  <c r="M4" i="6" s="1"/>
  <c r="M21" i="6"/>
  <c r="M19" i="6"/>
  <c r="AB5" i="6"/>
  <c r="M5" i="6" s="1"/>
  <c r="AB17" i="6"/>
  <c r="M17" i="6" s="1"/>
  <c r="AB23" i="6"/>
  <c r="M23" i="6" s="1"/>
  <c r="AB39" i="6"/>
  <c r="M39" i="6" s="1"/>
  <c r="AB47" i="6"/>
  <c r="M47" i="6" s="1"/>
  <c r="AB5" i="5"/>
  <c r="AB11" i="5"/>
  <c r="AB19" i="5"/>
  <c r="M19" i="5" s="1"/>
  <c r="AA22" i="5"/>
  <c r="AB22" i="5" s="1"/>
  <c r="AB34" i="5"/>
  <c r="M34" i="5" s="1"/>
  <c r="AB41" i="5"/>
  <c r="AA49" i="5"/>
  <c r="AB49" i="5" s="1"/>
  <c r="M49" i="5" s="1"/>
  <c r="AA54" i="5"/>
  <c r="AB7" i="5"/>
  <c r="M5" i="5" s="1"/>
  <c r="AB37" i="5"/>
  <c r="AB6" i="5"/>
  <c r="M9" i="5" s="1"/>
  <c r="AA8" i="5"/>
  <c r="AB8" i="5" s="1"/>
  <c r="AB10" i="5"/>
  <c r="AB12" i="5"/>
  <c r="AB14" i="5"/>
  <c r="AB25" i="5"/>
  <c r="AB29" i="5"/>
  <c r="M29" i="5" s="1"/>
  <c r="AB36" i="5"/>
  <c r="AB38" i="5"/>
  <c r="AB40" i="5"/>
  <c r="M40" i="5" s="1"/>
  <c r="AA43" i="5"/>
  <c r="AB43" i="5" s="1"/>
  <c r="M43" i="5" s="1"/>
  <c r="AB48" i="5"/>
  <c r="M48" i="5" s="1"/>
  <c r="AB50" i="5"/>
  <c r="M50" i="5" s="1"/>
  <c r="AA51" i="5"/>
  <c r="AB51" i="5" s="1"/>
  <c r="AB54" i="5"/>
  <c r="M39" i="5"/>
  <c r="M38" i="5"/>
  <c r="AB21" i="5"/>
  <c r="AB33" i="5"/>
  <c r="M33" i="5" s="1"/>
  <c r="AB45" i="5"/>
  <c r="AB53" i="5"/>
  <c r="M53" i="5" s="1"/>
  <c r="AB5" i="4"/>
  <c r="M4" i="4" s="1"/>
  <c r="AB9" i="4"/>
  <c r="AB13" i="4"/>
  <c r="M17" i="4" s="1"/>
  <c r="AA15" i="4"/>
  <c r="AB15" i="4" s="1"/>
  <c r="AB17" i="4"/>
  <c r="AB21" i="4"/>
  <c r="AB25" i="4"/>
  <c r="M25" i="4" s="1"/>
  <c r="AB29" i="4"/>
  <c r="AA35" i="4"/>
  <c r="AB35" i="4" s="1"/>
  <c r="M36" i="4" s="1"/>
  <c r="AB37" i="4"/>
  <c r="AB39" i="4"/>
  <c r="AB41" i="4"/>
  <c r="AB45" i="4"/>
  <c r="AB49" i="4"/>
  <c r="AB51" i="4"/>
  <c r="M51" i="4" s="1"/>
  <c r="AB53" i="4"/>
  <c r="AA3" i="4"/>
  <c r="AB3" i="4" s="1"/>
  <c r="M3" i="4" s="1"/>
  <c r="M49" i="4"/>
  <c r="AB34" i="4"/>
  <c r="AA6" i="4"/>
  <c r="AB6" i="4" s="1"/>
  <c r="AA10" i="4"/>
  <c r="AB10" i="4" s="1"/>
  <c r="AA14" i="4"/>
  <c r="AB14" i="4" s="1"/>
  <c r="AB18" i="4"/>
  <c r="M20" i="4" s="1"/>
  <c r="AB22" i="4"/>
  <c r="AA26" i="4"/>
  <c r="AB26" i="4" s="1"/>
  <c r="M26" i="4" s="1"/>
  <c r="AA30" i="4"/>
  <c r="AB30" i="4" s="1"/>
  <c r="M31" i="4" s="1"/>
  <c r="AB33" i="4"/>
  <c r="M34" i="4" s="1"/>
  <c r="AA38" i="4"/>
  <c r="AA42" i="4"/>
  <c r="AB42" i="4" s="1"/>
  <c r="AA46" i="4"/>
  <c r="AB46" i="4" s="1"/>
  <c r="AB50" i="4"/>
  <c r="AB54" i="4"/>
  <c r="AB25" i="3"/>
  <c r="M26" i="3" s="1"/>
  <c r="AB20" i="3"/>
  <c r="M20" i="3" s="1"/>
  <c r="AB24" i="3"/>
  <c r="M24" i="3" s="1"/>
  <c r="AA28" i="3"/>
  <c r="AB28" i="3" s="1"/>
  <c r="AA33" i="3"/>
  <c r="AB33" i="3" s="1"/>
  <c r="AB36" i="3"/>
  <c r="M30" i="3" s="1"/>
  <c r="AB52" i="3"/>
  <c r="M52" i="3" s="1"/>
  <c r="AB3" i="3"/>
  <c r="AB48" i="3"/>
  <c r="M48" i="3" s="1"/>
  <c r="AA11" i="3"/>
  <c r="AB11" i="3" s="1"/>
  <c r="M13" i="3" s="1"/>
  <c r="AB17" i="3"/>
  <c r="M17" i="3" s="1"/>
  <c r="AB19" i="3"/>
  <c r="M19" i="3" s="1"/>
  <c r="AB23" i="3"/>
  <c r="AB27" i="3"/>
  <c r="AB29" i="3"/>
  <c r="M31" i="3" s="1"/>
  <c r="AB35" i="3"/>
  <c r="M21" i="3" s="1"/>
  <c r="AA38" i="3"/>
  <c r="AB38" i="3" s="1"/>
  <c r="M38" i="3" s="1"/>
  <c r="AB43" i="3"/>
  <c r="M43" i="3" s="1"/>
  <c r="AB45" i="3"/>
  <c r="M45" i="3" s="1"/>
  <c r="AB47" i="3"/>
  <c r="M47" i="3" s="1"/>
  <c r="AB49" i="3"/>
  <c r="M49" i="3" s="1"/>
  <c r="AB51" i="3"/>
  <c r="M51" i="3" s="1"/>
  <c r="AB16" i="3"/>
  <c r="M16" i="3" s="1"/>
  <c r="AB44" i="3"/>
  <c r="M44" i="3" s="1"/>
  <c r="AB7" i="3"/>
  <c r="M7" i="3" s="1"/>
  <c r="AB12" i="3"/>
  <c r="M12" i="3" s="1"/>
  <c r="AB32" i="3"/>
  <c r="M34" i="3" s="1"/>
  <c r="AB40" i="3"/>
  <c r="AB46" i="2"/>
  <c r="M46" i="2" s="1"/>
  <c r="AB30" i="2"/>
  <c r="M15" i="2" s="1"/>
  <c r="AB8" i="2"/>
  <c r="AB28" i="2"/>
  <c r="AB32" i="2"/>
  <c r="M26" i="2" s="1"/>
  <c r="AB37" i="2"/>
  <c r="M37" i="2" s="1"/>
  <c r="AB44" i="2"/>
  <c r="M44" i="2" s="1"/>
  <c r="AB48" i="2"/>
  <c r="AB53" i="2"/>
  <c r="M53" i="2" s="1"/>
  <c r="AB3" i="2"/>
  <c r="M3" i="2" s="1"/>
  <c r="AB50" i="2"/>
  <c r="M50" i="2" s="1"/>
  <c r="M38" i="2"/>
  <c r="AB4" i="2"/>
  <c r="M5" i="2" s="1"/>
  <c r="AB7" i="2"/>
  <c r="M10" i="2" s="1"/>
  <c r="AB9" i="2"/>
  <c r="AB33" i="2"/>
  <c r="M28" i="2" s="1"/>
  <c r="AA12" i="2"/>
  <c r="AB12" i="2" s="1"/>
  <c r="M17" i="2" s="1"/>
  <c r="AB16" i="2"/>
  <c r="M11" i="2" s="1"/>
  <c r="AB20" i="2"/>
  <c r="AB24" i="2"/>
  <c r="M24" i="2" s="1"/>
  <c r="AB29" i="2"/>
  <c r="AB36" i="2"/>
  <c r="M36" i="2" s="1"/>
  <c r="AB40" i="2"/>
  <c r="M40" i="2" s="1"/>
  <c r="AB45" i="2"/>
  <c r="AA54" i="2"/>
  <c r="AB54" i="2" s="1"/>
  <c r="AA47" i="1"/>
  <c r="AB47" i="1" s="1"/>
  <c r="M44" i="1" s="1"/>
  <c r="AB49" i="1"/>
  <c r="M49" i="1" s="1"/>
  <c r="AB21" i="1"/>
  <c r="M25" i="1" s="1"/>
  <c r="AB9" i="1"/>
  <c r="AB38" i="1"/>
  <c r="AB5" i="1"/>
  <c r="AB29" i="1"/>
  <c r="M23" i="1" s="1"/>
  <c r="AB11" i="1"/>
  <c r="M11" i="1" s="1"/>
  <c r="AB7" i="1"/>
  <c r="M7" i="1" s="1"/>
  <c r="AB18" i="1"/>
  <c r="M18" i="1" s="1"/>
  <c r="AB3" i="1"/>
  <c r="AB26" i="1"/>
  <c r="AA22" i="1"/>
  <c r="AB22" i="1" s="1"/>
  <c r="AA35" i="1"/>
  <c r="AB35" i="1" s="1"/>
  <c r="M46" i="1" s="1"/>
  <c r="AB40" i="1"/>
  <c r="M27" i="1" s="1"/>
  <c r="M6" i="2"/>
  <c r="M49" i="2"/>
  <c r="M8" i="1"/>
  <c r="M42" i="2"/>
  <c r="M21" i="7"/>
  <c r="M29" i="7"/>
  <c r="M41" i="6"/>
  <c r="M45" i="6"/>
  <c r="M51" i="6"/>
  <c r="M16" i="5"/>
  <c r="M4" i="5"/>
  <c r="M23" i="5"/>
  <c r="M27" i="5"/>
  <c r="M47" i="5"/>
  <c r="M44" i="4"/>
  <c r="M41" i="4"/>
  <c r="M22" i="3"/>
  <c r="M4" i="3"/>
  <c r="M11" i="3"/>
  <c r="M46" i="3"/>
  <c r="M6" i="3"/>
  <c r="M23" i="3"/>
  <c r="M33" i="2"/>
  <c r="M32" i="2"/>
  <c r="M39" i="1"/>
  <c r="M13" i="1"/>
  <c r="M51" i="1"/>
  <c r="M12" i="1"/>
  <c r="M28" i="1"/>
  <c r="M16" i="1"/>
  <c r="M45" i="7"/>
  <c r="M5" i="7"/>
  <c r="M33" i="7"/>
  <c r="M15" i="7"/>
  <c r="M53" i="7"/>
  <c r="M37" i="7"/>
  <c r="M25" i="7"/>
  <c r="M48" i="7"/>
  <c r="M52" i="7"/>
  <c r="M28" i="7"/>
  <c r="M19" i="7"/>
  <c r="M16" i="6"/>
  <c r="M54" i="6"/>
  <c r="M22" i="6"/>
  <c r="M7" i="6"/>
  <c r="M35" i="6"/>
  <c r="M52" i="6"/>
  <c r="M9" i="6"/>
  <c r="M3" i="6"/>
  <c r="M26" i="6"/>
  <c r="M50" i="6"/>
  <c r="M15" i="5"/>
  <c r="M32" i="5"/>
  <c r="M36" i="5"/>
  <c r="M18" i="5"/>
  <c r="M37" i="4"/>
  <c r="M29" i="4"/>
  <c r="M10" i="4"/>
  <c r="M18" i="3"/>
  <c r="M9" i="3"/>
  <c r="M14" i="3"/>
  <c r="M15" i="3"/>
  <c r="M3" i="3"/>
  <c r="M18" i="2"/>
  <c r="M22" i="2"/>
  <c r="M25" i="2"/>
  <c r="M27" i="2"/>
  <c r="M34" i="2"/>
  <c r="M45" i="2"/>
  <c r="M24" i="1"/>
  <c r="M32" i="1"/>
  <c r="M48" i="1"/>
  <c r="M19" i="1"/>
  <c r="M42" i="1"/>
  <c r="M15" i="1"/>
  <c r="M12" i="6"/>
  <c r="M16" i="7"/>
  <c r="M6" i="7"/>
  <c r="M30" i="7"/>
  <c r="M46" i="7"/>
  <c r="M20" i="1"/>
  <c r="M13" i="5"/>
  <c r="M21" i="5"/>
  <c r="M34" i="1"/>
  <c r="M45" i="5"/>
  <c r="M24" i="6"/>
  <c r="M33" i="6"/>
  <c r="M56" i="6"/>
  <c r="M35" i="7"/>
  <c r="M51" i="7"/>
  <c r="M22" i="7"/>
  <c r="M38" i="7"/>
  <c r="M37" i="5"/>
  <c r="M40" i="3"/>
  <c r="M47" i="1"/>
  <c r="M23" i="2"/>
  <c r="M48" i="2"/>
  <c r="M40" i="4"/>
  <c r="M19" i="2"/>
  <c r="M31" i="2"/>
  <c r="M43" i="2"/>
  <c r="M55" i="3"/>
  <c r="M8" i="3"/>
  <c r="M55" i="6"/>
  <c r="M20" i="7"/>
  <c r="M26" i="7"/>
  <c r="M34" i="7"/>
  <c r="M42" i="7"/>
  <c r="M23" i="7"/>
  <c r="M52" i="2"/>
  <c r="M14" i="1"/>
  <c r="M50" i="1"/>
  <c r="M14" i="7"/>
  <c r="M55" i="7"/>
  <c r="M35" i="4"/>
  <c r="M6" i="5"/>
  <c r="M25" i="5"/>
  <c r="M41" i="5"/>
  <c r="M6" i="6"/>
  <c r="M20" i="6"/>
  <c r="M28" i="6"/>
  <c r="M13" i="2"/>
  <c r="M27" i="7"/>
  <c r="M47" i="7"/>
  <c r="M19" i="4"/>
  <c r="M35" i="2"/>
  <c r="M51" i="2"/>
  <c r="M10" i="3"/>
  <c r="M52" i="4"/>
  <c r="M20" i="5"/>
  <c r="O49" i="2"/>
  <c r="L49" i="2" s="1"/>
  <c r="O37" i="2"/>
  <c r="L37" i="2" s="1"/>
  <c r="O22" i="2"/>
  <c r="L22" i="2" s="1"/>
  <c r="O5" i="2"/>
  <c r="L5" i="2" s="1"/>
  <c r="O32" i="2"/>
  <c r="L32" i="2" s="1"/>
  <c r="O53" i="3"/>
  <c r="L53" i="3" s="1"/>
  <c r="O45" i="3"/>
  <c r="L45" i="3" s="1"/>
  <c r="O37" i="3"/>
  <c r="L37" i="3" s="1"/>
  <c r="O22" i="3"/>
  <c r="L22" i="3" s="1"/>
  <c r="O18" i="3"/>
  <c r="L18" i="3" s="1"/>
  <c r="O53" i="4"/>
  <c r="L53" i="4" s="1"/>
  <c r="O45" i="4"/>
  <c r="L45" i="4" s="1"/>
  <c r="O41" i="4"/>
  <c r="L41" i="4" s="1"/>
  <c r="O25" i="4"/>
  <c r="L25" i="4" s="1"/>
  <c r="O24" i="4"/>
  <c r="L24" i="4" s="1"/>
  <c r="O3" i="4"/>
  <c r="L3" i="4" s="1"/>
  <c r="O56" i="5"/>
  <c r="O40" i="5"/>
  <c r="L40" i="5" s="1"/>
  <c r="O28" i="5"/>
  <c r="L28" i="5" s="1"/>
  <c r="O24" i="5"/>
  <c r="L24" i="5" s="1"/>
  <c r="O11" i="5"/>
  <c r="L11" i="5" s="1"/>
  <c r="O51" i="6"/>
  <c r="L51" i="6" s="1"/>
  <c r="O43" i="6"/>
  <c r="L43" i="6" s="1"/>
  <c r="O27" i="6"/>
  <c r="L27" i="6" s="1"/>
  <c r="O19" i="6"/>
  <c r="L19" i="6" s="1"/>
  <c r="O16" i="6"/>
  <c r="L16" i="6" s="1"/>
  <c r="O54" i="7"/>
  <c r="L54" i="7" s="1"/>
  <c r="O42" i="7"/>
  <c r="L42" i="7" s="1"/>
  <c r="O30" i="7"/>
  <c r="L30" i="7" s="1"/>
  <c r="O22" i="7"/>
  <c r="L22" i="7" s="1"/>
  <c r="O11" i="7"/>
  <c r="L11" i="7" s="1"/>
  <c r="O33" i="1"/>
  <c r="L33" i="1" s="1"/>
  <c r="O46" i="1"/>
  <c r="L46" i="1" s="1"/>
  <c r="O37" i="1"/>
  <c r="L37" i="1" s="1"/>
  <c r="O14" i="1"/>
  <c r="L14" i="1" s="1"/>
  <c r="O13" i="1"/>
  <c r="L13" i="1" s="1"/>
  <c r="O53" i="2"/>
  <c r="L53" i="2" s="1"/>
  <c r="O41" i="2"/>
  <c r="L41" i="2" s="1"/>
  <c r="O28" i="2"/>
  <c r="L28" i="2" s="1"/>
  <c r="O29" i="2"/>
  <c r="L29" i="2" s="1"/>
  <c r="O9" i="2"/>
  <c r="L9" i="2" s="1"/>
  <c r="O33" i="2"/>
  <c r="L33" i="2" s="1"/>
  <c r="O49" i="3"/>
  <c r="L49" i="3" s="1"/>
  <c r="O41" i="3"/>
  <c r="L41" i="3" s="1"/>
  <c r="O14" i="3"/>
  <c r="L14" i="3" s="1"/>
  <c r="O31" i="3"/>
  <c r="L31" i="3" s="1"/>
  <c r="O23" i="3"/>
  <c r="L23" i="3" s="1"/>
  <c r="O34" i="3"/>
  <c r="L34" i="3" s="1"/>
  <c r="O49" i="4"/>
  <c r="L49" i="4" s="1"/>
  <c r="O37" i="4"/>
  <c r="L37" i="4" s="1"/>
  <c r="O29" i="4"/>
  <c r="L29" i="4" s="1"/>
  <c r="O14" i="4"/>
  <c r="L14" i="4" s="1"/>
  <c r="O20" i="4"/>
  <c r="L20" i="4" s="1"/>
  <c r="O52" i="5"/>
  <c r="L52" i="5" s="1"/>
  <c r="O44" i="5"/>
  <c r="L44" i="5" s="1"/>
  <c r="O36" i="5"/>
  <c r="L36" i="5" s="1"/>
  <c r="O23" i="5"/>
  <c r="L23" i="5" s="1"/>
  <c r="O5" i="5"/>
  <c r="L5" i="5" s="1"/>
  <c r="O22" i="5"/>
  <c r="L22" i="5" s="1"/>
  <c r="O47" i="6"/>
  <c r="L47" i="6" s="1"/>
  <c r="O39" i="6"/>
  <c r="L39" i="6" s="1"/>
  <c r="O23" i="6"/>
  <c r="L23" i="6" s="1"/>
  <c r="O14" i="6"/>
  <c r="L14" i="6" s="1"/>
  <c r="O46" i="7"/>
  <c r="L46" i="7" s="1"/>
  <c r="O38" i="7"/>
  <c r="L38" i="7" s="1"/>
  <c r="O26" i="7"/>
  <c r="L26" i="7" s="1"/>
  <c r="O17" i="7"/>
  <c r="L17" i="7" s="1"/>
  <c r="O8" i="7"/>
  <c r="L8" i="7" s="1"/>
  <c r="O20" i="1"/>
  <c r="L20" i="1" s="1"/>
  <c r="O41" i="1"/>
  <c r="L41" i="1" s="1"/>
  <c r="O26" i="1"/>
  <c r="L26" i="1" s="1"/>
  <c r="O18" i="1"/>
  <c r="L18" i="1" s="1"/>
  <c r="L56" i="6"/>
  <c r="L55" i="6"/>
  <c r="L56" i="5"/>
  <c r="L55" i="5"/>
  <c r="L55" i="3"/>
  <c r="L55" i="7"/>
  <c r="L56" i="7"/>
  <c r="O56" i="7"/>
  <c r="O52" i="7"/>
  <c r="L52" i="7" s="1"/>
  <c r="O48" i="7"/>
  <c r="L48" i="7" s="1"/>
  <c r="O44" i="7"/>
  <c r="L44" i="7" s="1"/>
  <c r="O40" i="7"/>
  <c r="L40" i="7" s="1"/>
  <c r="O36" i="7"/>
  <c r="L36" i="7" s="1"/>
  <c r="O32" i="7"/>
  <c r="L32" i="7" s="1"/>
  <c r="O28" i="7"/>
  <c r="L28" i="7" s="1"/>
  <c r="O24" i="7"/>
  <c r="L24" i="7" s="1"/>
  <c r="O15" i="7"/>
  <c r="L15" i="7" s="1"/>
  <c r="O14" i="7"/>
  <c r="L14" i="7" s="1"/>
  <c r="O18" i="7"/>
  <c r="L18" i="7" s="1"/>
  <c r="O19" i="7"/>
  <c r="L19" i="7" s="1"/>
  <c r="O3" i="7"/>
  <c r="L3" i="7" s="1"/>
  <c r="O54" i="6"/>
  <c r="L54" i="6" s="1"/>
  <c r="O50" i="6"/>
  <c r="L50" i="6" s="1"/>
  <c r="O46" i="6"/>
  <c r="L46" i="6" s="1"/>
  <c r="O42" i="6"/>
  <c r="L42" i="6" s="1"/>
  <c r="O55" i="3"/>
  <c r="O51" i="3"/>
  <c r="L51" i="3" s="1"/>
  <c r="O47" i="3"/>
  <c r="L47" i="3" s="1"/>
  <c r="O43" i="3"/>
  <c r="L43" i="3" s="1"/>
  <c r="O39" i="3"/>
  <c r="L39" i="3" s="1"/>
  <c r="O21" i="3"/>
  <c r="L21" i="3" s="1"/>
  <c r="O10" i="3"/>
  <c r="L10" i="3" s="1"/>
  <c r="O35" i="3"/>
  <c r="L35" i="3" s="1"/>
  <c r="O32" i="3"/>
  <c r="L32" i="3" s="1"/>
  <c r="O4" i="3"/>
  <c r="L4" i="3" s="1"/>
  <c r="O19" i="3"/>
  <c r="L19" i="3" s="1"/>
  <c r="O8" i="3"/>
  <c r="L8" i="3" s="1"/>
  <c r="O20" i="3"/>
  <c r="L20" i="3" s="1"/>
  <c r="O25" i="3"/>
  <c r="L25" i="3" s="1"/>
  <c r="O52" i="2"/>
  <c r="L52" i="2" s="1"/>
  <c r="O48" i="2"/>
  <c r="L48" i="2" s="1"/>
  <c r="O44" i="2"/>
  <c r="L44" i="2" s="1"/>
  <c r="O40" i="2"/>
  <c r="L40" i="2" s="1"/>
  <c r="M10" i="5" l="1"/>
  <c r="M23" i="4"/>
  <c r="M33" i="4"/>
  <c r="M55" i="4"/>
  <c r="M28" i="3"/>
  <c r="M27" i="3"/>
  <c r="M35" i="3"/>
  <c r="M32" i="3"/>
  <c r="M29" i="3"/>
  <c r="M33" i="3"/>
  <c r="M12" i="2"/>
  <c r="M7" i="2"/>
  <c r="M20" i="2"/>
  <c r="M30" i="2"/>
  <c r="M29" i="2"/>
  <c r="M17" i="1"/>
  <c r="M21" i="1"/>
  <c r="M22" i="1"/>
  <c r="M35" i="1"/>
  <c r="M38" i="1"/>
  <c r="M36" i="6"/>
  <c r="M44" i="6"/>
  <c r="M54" i="5"/>
  <c r="M7" i="5"/>
  <c r="M8" i="5"/>
  <c r="M30" i="1"/>
  <c r="M26" i="1"/>
  <c r="M13" i="4"/>
  <c r="M22" i="4"/>
  <c r="M42" i="4"/>
  <c r="M8" i="4"/>
  <c r="M7" i="4"/>
  <c r="M21" i="2"/>
  <c r="M8" i="2"/>
  <c r="M4" i="2"/>
  <c r="M16" i="2"/>
  <c r="M50" i="4"/>
  <c r="M46" i="4"/>
  <c r="M30" i="4"/>
  <c r="M36" i="3"/>
  <c r="M11" i="4"/>
  <c r="M9" i="4"/>
  <c r="M21" i="4"/>
  <c r="M18" i="4"/>
  <c r="M13" i="6"/>
  <c r="M51" i="5"/>
  <c r="M5" i="4"/>
  <c r="AB38" i="4"/>
  <c r="M39" i="4" s="1"/>
  <c r="M54" i="2"/>
  <c r="M29" i="1"/>
  <c r="M11" i="7"/>
  <c r="M15" i="6"/>
  <c r="M14" i="5"/>
  <c r="M31" i="5"/>
  <c r="M12" i="5"/>
  <c r="M16" i="4"/>
  <c r="M54" i="4"/>
  <c r="M6" i="4"/>
  <c r="M47" i="4"/>
  <c r="M43" i="4"/>
  <c r="M48" i="4"/>
  <c r="M28" i="4"/>
  <c r="M24" i="4"/>
  <c r="M12" i="4"/>
  <c r="M53" i="3"/>
  <c r="M25" i="3"/>
  <c r="M37" i="3"/>
  <c r="M5" i="3"/>
  <c r="M9" i="2"/>
  <c r="M10" i="1"/>
  <c r="M3" i="1"/>
  <c r="M45" i="1"/>
  <c r="M6" i="1"/>
  <c r="M18" i="7"/>
  <c r="M10" i="7"/>
  <c r="M8" i="7"/>
  <c r="M17" i="7"/>
  <c r="M13" i="7"/>
  <c r="M11" i="6"/>
  <c r="M34" i="6"/>
  <c r="M10" i="6"/>
  <c r="M22" i="5"/>
  <c r="M11" i="5"/>
  <c r="M14" i="4"/>
  <c r="M45" i="4"/>
  <c r="M15" i="4"/>
  <c r="M27" i="4"/>
  <c r="M53" i="4"/>
  <c r="M14" i="2"/>
  <c r="M40" i="1"/>
  <c r="M43" i="1"/>
  <c r="M41" i="1"/>
  <c r="M38" i="4" l="1"/>
  <c r="M4" i="1"/>
  <c r="M9" i="1"/>
  <c r="M5" i="1"/>
</calcChain>
</file>

<file path=xl/sharedStrings.xml><?xml version="1.0" encoding="utf-8"?>
<sst xmlns="http://schemas.openxmlformats.org/spreadsheetml/2006/main" count="570" uniqueCount="239">
  <si>
    <t>Name</t>
  </si>
  <si>
    <t>Punkte</t>
  </si>
  <si>
    <t>Wertung 1</t>
  </si>
  <si>
    <t>Wertung 2</t>
  </si>
  <si>
    <t>Wertung 3</t>
  </si>
  <si>
    <t>Platz</t>
  </si>
  <si>
    <t>beste Platzierung im größten Turnier</t>
  </si>
  <si>
    <t>Summe Plätze der 3 besten Turniere</t>
  </si>
  <si>
    <t>Punkte der 3 besten Turniere</t>
  </si>
  <si>
    <t>Verein</t>
  </si>
  <si>
    <t>Klasse 1</t>
  </si>
  <si>
    <t>Klasse 2</t>
  </si>
  <si>
    <t>Klasse 3</t>
  </si>
  <si>
    <t>Klasse 4</t>
  </si>
  <si>
    <t>Klasse 5</t>
  </si>
  <si>
    <t>Klasse 6</t>
  </si>
  <si>
    <t>DWZ bis 900</t>
  </si>
  <si>
    <t>m/w</t>
  </si>
  <si>
    <t>SV Empor Berlin</t>
  </si>
  <si>
    <t>Ev. GS Friedrichshagen</t>
  </si>
  <si>
    <t>BIP GS Pankow</t>
  </si>
  <si>
    <t>Thalia-GS</t>
  </si>
  <si>
    <t>GS am Falkplatz</t>
  </si>
  <si>
    <t>Kreativitäts-GS Treptow</t>
  </si>
  <si>
    <t>GS am Kollwitzplatz</t>
  </si>
  <si>
    <t>w</t>
  </si>
  <si>
    <t>Bötzow-Grundschule</t>
  </si>
  <si>
    <t>Müggelsee-GS</t>
  </si>
  <si>
    <t>Lomonossow-Schule</t>
  </si>
  <si>
    <t>Richard-Wagner-GS</t>
  </si>
  <si>
    <t>Kreativitäts-GS</t>
  </si>
  <si>
    <t>SV Mattnetz</t>
  </si>
  <si>
    <t>Papageno-GS</t>
  </si>
  <si>
    <t>GS im Blumenviertel</t>
  </si>
  <si>
    <t>TSG Oberschöneweide</t>
  </si>
  <si>
    <t>Schule am Traveplatz</t>
  </si>
  <si>
    <t>Lew-Tolstoi-GS</t>
  </si>
  <si>
    <t>Sfrd. Friedrichshagen</t>
  </si>
  <si>
    <t>Käthe-Kollwitz-Gymn.</t>
  </si>
  <si>
    <t>SF Nordost Berlin</t>
  </si>
  <si>
    <t>Andreas-Gymnasium</t>
  </si>
  <si>
    <t>Borussia Friedrichsfelde</t>
  </si>
  <si>
    <t>SF Friedrichshagen</t>
  </si>
  <si>
    <t>Krea Treptow</t>
  </si>
  <si>
    <t>SV Mattnetz Berlin</t>
  </si>
  <si>
    <t>BIP Pankow</t>
  </si>
  <si>
    <t>Sophie-Brahe-Gesamtschule</t>
  </si>
  <si>
    <t>GS am Wilhelmsberg</t>
  </si>
  <si>
    <t>Krea Karlshorst</t>
  </si>
  <si>
    <t>SC Borussia Friedrichsfelde</t>
  </si>
  <si>
    <t>Schachpinguine Berlin</t>
  </si>
  <si>
    <t>Popovich, Marco Vilav</t>
  </si>
  <si>
    <t>Graetz, Willi</t>
  </si>
  <si>
    <t>Ollhoff, Hannes</t>
  </si>
  <si>
    <t>Praus, Pia-Rosa</t>
  </si>
  <si>
    <t>Maire, Benjamin</t>
  </si>
  <si>
    <t>Weichert, Adam</t>
  </si>
  <si>
    <t>Freude, Max</t>
  </si>
  <si>
    <t>Janek, Leo</t>
  </si>
  <si>
    <t>Rißer, Johann</t>
  </si>
  <si>
    <t>Stark, Jona</t>
  </si>
  <si>
    <t>Müller, Emil</t>
  </si>
  <si>
    <t>Gebauer, Alicia</t>
  </si>
  <si>
    <t>Wedel, Carlo</t>
  </si>
  <si>
    <t>de Veer Jonathan</t>
  </si>
  <si>
    <t>Graetz, Friedrich</t>
  </si>
  <si>
    <t>Beddies, Emma</t>
  </si>
  <si>
    <t>Empor</t>
  </si>
  <si>
    <t>Krea Treptow</t>
  </si>
  <si>
    <t>Pauls, Benjamin</t>
  </si>
  <si>
    <t>Balthasar, Gustav</t>
  </si>
  <si>
    <t>Metschke, Jannick</t>
  </si>
  <si>
    <t>Grassmann, Ludwig</t>
  </si>
  <si>
    <t>Krasnov, Maxim</t>
  </si>
  <si>
    <t>Tempel, Emil</t>
  </si>
  <si>
    <t>Lippmann, Niklas</t>
  </si>
  <si>
    <t>Röblitz, Finn</t>
  </si>
  <si>
    <t>Schreiber, Felix</t>
  </si>
  <si>
    <t>Sutter, Yannick</t>
  </si>
  <si>
    <t>Breuer, Ben</t>
  </si>
  <si>
    <t>Fischer, Martin</t>
  </si>
  <si>
    <t>Schindler, Romek</t>
  </si>
  <si>
    <t>Dethloff, Ole</t>
  </si>
  <si>
    <t>Temming, Charlott</t>
  </si>
  <si>
    <t>Heintze, Bo</t>
  </si>
  <si>
    <t>Engel, Robert</t>
  </si>
  <si>
    <t>Malayev, Daniil</t>
  </si>
  <si>
    <t>Dräger, Pablo</t>
  </si>
  <si>
    <t>Richter, Paulina</t>
  </si>
  <si>
    <t>Schlösser, Ben</t>
  </si>
  <si>
    <t>Oelschlägel, Elis</t>
  </si>
  <si>
    <t>Herda, Timek</t>
  </si>
  <si>
    <t>Oelschlägel, Sasc</t>
  </si>
  <si>
    <t>Schindler, Leonik</t>
  </si>
  <si>
    <t>Vetter, Samuel</t>
  </si>
  <si>
    <t>Kühne, Jay</t>
  </si>
  <si>
    <t>Patschke, Richard</t>
  </si>
  <si>
    <t>Ilz, Anna</t>
  </si>
  <si>
    <t>Murach, Moritz</t>
  </si>
  <si>
    <t>Nguyen, Tung</t>
  </si>
  <si>
    <t>Altmann, Jakob</t>
  </si>
  <si>
    <t>Lange, Gregor</t>
  </si>
  <si>
    <t>Cheptou, Anton</t>
  </si>
  <si>
    <t>Anzahl Turniere</t>
  </si>
  <si>
    <t>Plätze</t>
  </si>
  <si>
    <t>drei beste Platzierungen</t>
  </si>
  <si>
    <t>Grötschel, Karl</t>
  </si>
  <si>
    <t>Epperlein, Leonhard</t>
  </si>
  <si>
    <t>Freude, Paul</t>
  </si>
  <si>
    <t>Schriefer, Leo</t>
  </si>
  <si>
    <t>Schatz, Shmuel</t>
  </si>
  <si>
    <t>Waehner, Vincent</t>
  </si>
  <si>
    <t>Hecker, Constantin</t>
  </si>
  <si>
    <t>Sutter, Matteo</t>
  </si>
  <si>
    <t>Rohde, Konstantin</t>
  </si>
  <si>
    <t>Hartmann, Jakob</t>
  </si>
  <si>
    <t>Repke, Niklas</t>
  </si>
  <si>
    <t>Kralle, Finn</t>
  </si>
  <si>
    <t>Stark, Ezra</t>
  </si>
  <si>
    <t>Leimbach, Gustav</t>
  </si>
  <si>
    <t>Vu, Phat</t>
  </si>
  <si>
    <t>Dittmann, Jakob</t>
  </si>
  <si>
    <t>Steinhausen, Esma</t>
  </si>
  <si>
    <t>Malep, Aiden</t>
  </si>
  <si>
    <t>Mechelik, Max</t>
  </si>
  <si>
    <t>Nguyen, Duc Anh</t>
  </si>
  <si>
    <t>Paneru, Fabian</t>
  </si>
  <si>
    <t>Petzold, Georg</t>
  </si>
  <si>
    <t>Momand, Django</t>
  </si>
  <si>
    <t>Seyd, Freddi</t>
  </si>
  <si>
    <t>Nedwig, Nico</t>
  </si>
  <si>
    <t>Leib, Romi</t>
  </si>
  <si>
    <t>Nedo, Sander</t>
  </si>
  <si>
    <t>Belz, Frederik</t>
  </si>
  <si>
    <t>Dürrast, Vera</t>
  </si>
  <si>
    <t>Herrera, Carlos</t>
  </si>
  <si>
    <t>Schilling, Ruben</t>
  </si>
  <si>
    <t>Mallon, Samuel</t>
  </si>
  <si>
    <t>Mirnaya, Veronika</t>
  </si>
  <si>
    <t>Hoffmann, Lucas</t>
  </si>
  <si>
    <t>Thomann, Lucien</t>
  </si>
  <si>
    <t>Dadasov, Namiq</t>
  </si>
  <si>
    <t>Johnen, Paul</t>
  </si>
  <si>
    <t>Jeschewski, Josu</t>
  </si>
  <si>
    <t>Eulenstein, Johann</t>
  </si>
  <si>
    <t>Praus, Pia Rosa</t>
  </si>
  <si>
    <t>Graßmann, Ludwig</t>
  </si>
  <si>
    <t>Trenkmann, Julius</t>
  </si>
  <si>
    <t>Lange, Gregor Seba</t>
  </si>
  <si>
    <t>Veit,  Moritz</t>
  </si>
  <si>
    <t>Dimitrov, Kristian</t>
  </si>
  <si>
    <t>Schülke, Davis</t>
  </si>
  <si>
    <t>Pastoors, Leo</t>
  </si>
  <si>
    <t>Lehmann, Artur</t>
  </si>
  <si>
    <t>Wiebach, Mattis</t>
  </si>
  <si>
    <t>Manaljav, Sarah-Mi</t>
  </si>
  <si>
    <t>Westphal, Anouk</t>
  </si>
  <si>
    <t>Kessen, Laila</t>
  </si>
  <si>
    <t>Nisch, Jonathan</t>
  </si>
  <si>
    <t>Spranger, Tobias</t>
  </si>
  <si>
    <t>Hasegawa, Mei</t>
  </si>
  <si>
    <t>Jobard, Elyes Plen</t>
  </si>
  <si>
    <t>Sembdner, Leo</t>
  </si>
  <si>
    <t>Schauerte, Taris</t>
  </si>
  <si>
    <t>Reinicke, Jacob</t>
  </si>
  <si>
    <t>Voigt, Mourice</t>
  </si>
  <si>
    <t>Alexandrov, Consta</t>
  </si>
  <si>
    <t>Paulußen, Greta</t>
  </si>
  <si>
    <t>Bähr, Edith</t>
  </si>
  <si>
    <t>Stecher, Lilja</t>
  </si>
  <si>
    <t>Zoller, Prisca</t>
  </si>
  <si>
    <t>Müller, Felix</t>
  </si>
  <si>
    <t>Bredow, Rudolf</t>
  </si>
  <si>
    <t>Duda, Denis</t>
  </si>
  <si>
    <t>Lehr, Niklas</t>
  </si>
  <si>
    <t>Greschke, Jona</t>
  </si>
  <si>
    <t>Renner, Lisa</t>
  </si>
  <si>
    <t>Mähler, Mika</t>
  </si>
  <si>
    <t>Inozemtsev, Maksim</t>
  </si>
  <si>
    <t>Ott, Wilma</t>
  </si>
  <si>
    <t>Schmidt, Tiedemann</t>
  </si>
  <si>
    <t>Kranewitz, Emilia</t>
  </si>
  <si>
    <t>Engwert, Bonnie</t>
  </si>
  <si>
    <t>Gillmeister, Diego</t>
  </si>
  <si>
    <t>Sarubo, Wladimir</t>
  </si>
  <si>
    <t>Grozea, Theodor</t>
  </si>
  <si>
    <t>Hamprecht, Bruno</t>
  </si>
  <si>
    <t>Pawlowski, Max</t>
  </si>
  <si>
    <t>Pottkamp, Jolin</t>
  </si>
  <si>
    <t>Martinez, Rafael</t>
  </si>
  <si>
    <t>Muth, Alina</t>
  </si>
  <si>
    <t>Gruß, Annika</t>
  </si>
  <si>
    <t>Chi Matthäus, Malv</t>
  </si>
  <si>
    <t>Chalupecky, Paul</t>
  </si>
  <si>
    <t>Stettner, Oskar</t>
  </si>
  <si>
    <t>Lopez Rodriguez, Leo</t>
  </si>
  <si>
    <t>van Zyl, Jona</t>
  </si>
  <si>
    <t>Schütz, Tim</t>
  </si>
  <si>
    <t>Hasselmann, Isabelle</t>
  </si>
  <si>
    <t>Schaudienst, Arvid</t>
  </si>
  <si>
    <t>Wolschke, Josa</t>
  </si>
  <si>
    <t>Kuhn, Toni</t>
  </si>
  <si>
    <t>Buskamp, Mats</t>
  </si>
  <si>
    <t>Kopitz, Tim</t>
  </si>
  <si>
    <t>Senoner, Maximilian</t>
  </si>
  <si>
    <t>Harning, Justus</t>
  </si>
  <si>
    <t>Bechtolsheim, Fritz</t>
  </si>
  <si>
    <t>Mewes, Jakob</t>
  </si>
  <si>
    <t>Gellner, Ferenc</t>
  </si>
  <si>
    <t>Grozea, Patricia</t>
  </si>
  <si>
    <t>Naschke, Jakob</t>
  </si>
  <si>
    <t>Javkhlantungs, Erdem</t>
  </si>
  <si>
    <t>Mai, Mael</t>
  </si>
  <si>
    <t>Togay, Mohamad</t>
  </si>
  <si>
    <t>Moor, Henriette</t>
  </si>
  <si>
    <t>Arnold, Martin</t>
  </si>
  <si>
    <t>Aign, Richard</t>
  </si>
  <si>
    <t>Döllerer, Johanna</t>
  </si>
  <si>
    <t>Eising, Hans Justus</t>
  </si>
  <si>
    <t>Le, Thao-Linh</t>
  </si>
  <si>
    <t>Masch, Ulysses</t>
  </si>
  <si>
    <t>Teipelke, Jonas</t>
  </si>
  <si>
    <t>Schauer, Linus</t>
  </si>
  <si>
    <t>Meusel, Theodor</t>
  </si>
  <si>
    <t>Navas, Nicole</t>
  </si>
  <si>
    <t>Kutschuk, Alexander</t>
  </si>
  <si>
    <t>Schweigert, Steffen</t>
  </si>
  <si>
    <t>Graser, Emil</t>
  </si>
  <si>
    <t>Graser, Paul</t>
  </si>
  <si>
    <t>Jeschweski, Xavier</t>
  </si>
  <si>
    <t>Vacirca, Noah</t>
  </si>
  <si>
    <t>Schwarz, Michael</t>
  </si>
  <si>
    <t>Uplegger, Pawel</t>
  </si>
  <si>
    <t>Müller, Leon</t>
  </si>
  <si>
    <t>Kühnisch, Riccardo</t>
  </si>
  <si>
    <t>Jiang, Luke</t>
  </si>
  <si>
    <t>Wolf, Nabil</t>
  </si>
  <si>
    <t>BIP Kaulsdorf</t>
  </si>
  <si>
    <t>Degner, Thurid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</si>
</sst>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Continuous" vertic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2" fillId="0" borderId="1" xfId="0" applyNumberFormat="1" applyFont="1" applyBorder="1" applyAlignment="1">
      <alignment wrapText="1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Continuous"/>
    </xf>
    <xf numFmtId="1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Continuous" vertical="center"/>
    </xf>
    <xf numFmtId="1" fontId="1" fillId="0" borderId="3" xfId="0" applyNumberFormat="1" applyFont="1" applyBorder="1" applyAlignment="1">
      <alignment horizontal="centerContinuous" vertical="center"/>
    </xf>
    <xf numFmtId="164" fontId="4" fillId="0" borderId="3" xfId="0" applyNumberFormat="1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1" fontId="1" fillId="0" borderId="3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4" fillId="0" borderId="3" xfId="0" applyNumberFormat="1" applyFont="1" applyBorder="1" applyAlignment="1">
      <alignment horizontal="centerContinuous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tabSelected="1" zoomScaleNormal="100" workbookViewId="0">
      <pane ySplit="2" topLeftCell="A3" activePane="bottomLeft" state="frozen"/>
      <selection sqref="A1:A1048576"/>
      <selection pane="bottomLeft" activeCell="M7" sqref="M7"/>
    </sheetView>
  </sheetViews>
  <sheetFormatPr baseColWidth="10" defaultRowHeight="15" x14ac:dyDescent="0.25"/>
  <cols>
    <col min="1" max="1" width="22" customWidth="1"/>
    <col min="2" max="2" width="24.140625" customWidth="1"/>
    <col min="3" max="3" width="7.42578125" style="9" customWidth="1"/>
    <col min="4" max="4" width="9" style="16" customWidth="1"/>
    <col min="5" max="5" width="11.42578125" style="15"/>
    <col min="6" max="6" width="11.42578125" style="16"/>
    <col min="7" max="7" width="11.42578125" style="14"/>
    <col min="8" max="8" width="11.42578125" style="16"/>
    <col min="9" max="9" width="11.42578125" style="14"/>
    <col min="10" max="10" width="11.42578125" style="32"/>
    <col min="11" max="12" width="11.42578125" style="11"/>
    <col min="13" max="13" width="11.7109375" style="32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style="16" hidden="1" customWidth="1"/>
  </cols>
  <sheetData>
    <row r="1" spans="1:28" ht="18" x14ac:dyDescent="0.25">
      <c r="A1" s="2" t="s">
        <v>10</v>
      </c>
      <c r="B1" s="7"/>
      <c r="C1" s="26"/>
      <c r="D1" s="28" t="str">
        <f>"Friedrichshagen ("&amp;COUNT(D3:D52)&amp;" TN)"</f>
        <v>Friedrichshagen (4 TN)</v>
      </c>
      <c r="E1" s="27"/>
      <c r="F1" s="28" t="str">
        <f>"Thalia ("&amp;COUNT(F3:F52)&amp;" TN)"</f>
        <v>Thalia (15 TN)</v>
      </c>
      <c r="G1" s="28"/>
      <c r="H1" s="28" t="str">
        <f>"Kollwitz ("&amp;COUNT(H3:H52)&amp;" TN)"</f>
        <v>Kollwitz (28 TN)</v>
      </c>
      <c r="I1" s="27"/>
      <c r="J1" s="31" t="str">
        <f>"BIP ("&amp;COUNT(J3:J52)&amp;" TN)"</f>
        <v>BIP (22 TN)</v>
      </c>
      <c r="K1" s="37"/>
      <c r="L1" s="24" t="s">
        <v>8</v>
      </c>
      <c r="M1" s="34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4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2" t="s">
        <v>105</v>
      </c>
      <c r="AA2" s="22"/>
      <c r="AB2" s="22"/>
    </row>
    <row r="3" spans="1:28" x14ac:dyDescent="0.25">
      <c r="A3" s="1" t="s">
        <v>108</v>
      </c>
      <c r="B3" s="1" t="s">
        <v>18</v>
      </c>
      <c r="C3" s="4"/>
      <c r="D3" s="20">
        <v>1</v>
      </c>
      <c r="E3" s="12">
        <v>5.5</v>
      </c>
      <c r="F3" s="20">
        <v>1</v>
      </c>
      <c r="G3" s="12">
        <v>5</v>
      </c>
      <c r="H3" s="20">
        <v>1</v>
      </c>
      <c r="I3" s="12">
        <v>5</v>
      </c>
      <c r="J3" s="20"/>
      <c r="K3" s="12"/>
      <c r="L3" s="12">
        <f>IF(AND(SUM(LARGE(R3:U3,{1;2;3}))=0,O3&gt;0),0.001,SUM(LARGE(R3:U3,{1;2;3})))</f>
        <v>14.5</v>
      </c>
      <c r="M3" s="20">
        <f>SUM(Z3:AB3)</f>
        <v>3</v>
      </c>
      <c r="N3" s="1"/>
      <c r="O3" s="4">
        <f>COUNTA(D3:K3)/2</f>
        <v>3</v>
      </c>
      <c r="R3" s="14">
        <f>ROUND(E3*5/6/5,1)*5</f>
        <v>4.5</v>
      </c>
      <c r="S3" s="14">
        <f t="shared" ref="S3:S32" si="0">G3</f>
        <v>5</v>
      </c>
      <c r="T3" s="14">
        <f>I3</f>
        <v>5</v>
      </c>
      <c r="U3" s="14">
        <f>K3</f>
        <v>0</v>
      </c>
      <c r="V3" s="17">
        <f>D3</f>
        <v>1</v>
      </c>
      <c r="W3" s="17">
        <f>F3</f>
        <v>1</v>
      </c>
      <c r="X3" s="17">
        <f>H3</f>
        <v>1</v>
      </c>
      <c r="Y3" s="17">
        <f>J3</f>
        <v>0</v>
      </c>
      <c r="Z3" s="16">
        <f>IFERROR(SMALL($V3:$Y3,COUNTIF($V3:Y3,0)+1),0)</f>
        <v>1</v>
      </c>
      <c r="AA3" s="16">
        <f>IFERROR(SMALL($V3:$Y3,COUNTIF($V3:Z3,0)+2),0)</f>
        <v>1</v>
      </c>
      <c r="AB3" s="16">
        <f>IFERROR(SMALL($V3:$Y3,COUNTIF($V3:AA3,0)+3),0)</f>
        <v>1</v>
      </c>
    </row>
    <row r="4" spans="1:28" x14ac:dyDescent="0.25">
      <c r="A4" s="1" t="s">
        <v>109</v>
      </c>
      <c r="B4" s="1" t="s">
        <v>19</v>
      </c>
      <c r="C4" s="4"/>
      <c r="D4" s="19"/>
      <c r="E4" s="12"/>
      <c r="F4" s="20">
        <v>2</v>
      </c>
      <c r="G4" s="12">
        <v>4</v>
      </c>
      <c r="H4" s="20">
        <v>2</v>
      </c>
      <c r="I4" s="12">
        <v>4</v>
      </c>
      <c r="J4" s="20">
        <v>1</v>
      </c>
      <c r="K4" s="12">
        <v>4.5</v>
      </c>
      <c r="L4" s="12">
        <f>IF(AND(SUM(LARGE(R4:U4,{1;2;3}))=0,O4&gt;0),0.001,SUM(LARGE(R4:U4,{1;2;3})))</f>
        <v>12.5</v>
      </c>
      <c r="M4" s="20">
        <f>SUM(Z4:AB4)</f>
        <v>5</v>
      </c>
      <c r="N4" s="1"/>
      <c r="O4" s="4">
        <f>COUNTA(D4:K4)/2</f>
        <v>3</v>
      </c>
      <c r="R4" s="14">
        <f t="shared" ref="R4:R52" si="1">ROUND(E4*5/6/5,1)*5</f>
        <v>0</v>
      </c>
      <c r="S4" s="14">
        <f t="shared" si="0"/>
        <v>4</v>
      </c>
      <c r="T4" s="14">
        <f t="shared" ref="T4:T52" si="2">I4</f>
        <v>4</v>
      </c>
      <c r="U4" s="14">
        <f t="shared" ref="U4:U52" si="3">K4</f>
        <v>4.5</v>
      </c>
      <c r="V4" s="17">
        <f t="shared" ref="V4:V52" si="4">D4</f>
        <v>0</v>
      </c>
      <c r="W4" s="17">
        <f t="shared" ref="W4:W52" si="5">F4</f>
        <v>2</v>
      </c>
      <c r="X4" s="17">
        <f t="shared" ref="X4:X52" si="6">H4</f>
        <v>2</v>
      </c>
      <c r="Y4" s="17">
        <f t="shared" ref="Y4:Y52" si="7">J4</f>
        <v>1</v>
      </c>
      <c r="Z4" s="16">
        <f>IFERROR(SMALL($V4:$Y4,COUNTIF($V4:Y4,0)+1),0)</f>
        <v>1</v>
      </c>
      <c r="AA4" s="16">
        <f>IFERROR(SMALL($V4:$Y4,COUNTIF($V4:Z4,0)+2),0)</f>
        <v>2</v>
      </c>
      <c r="AB4" s="16">
        <f>IFERROR(SMALL($V4:$Y4,COUNTIF($V4:AA4,0)+3),0)</f>
        <v>2</v>
      </c>
    </row>
    <row r="5" spans="1:28" x14ac:dyDescent="0.25">
      <c r="A5" s="1" t="s">
        <v>52</v>
      </c>
      <c r="B5" s="1" t="s">
        <v>19</v>
      </c>
      <c r="C5" s="4"/>
      <c r="D5" s="20">
        <v>3</v>
      </c>
      <c r="E5" s="12">
        <v>2.5</v>
      </c>
      <c r="F5" s="20">
        <v>3</v>
      </c>
      <c r="G5" s="12">
        <v>3.5</v>
      </c>
      <c r="H5" s="19"/>
      <c r="I5" s="13"/>
      <c r="J5" s="20">
        <v>3</v>
      </c>
      <c r="K5" s="12">
        <v>4</v>
      </c>
      <c r="L5" s="12">
        <f>IF(AND(SUM(LARGE(R5:U5,{1;2;3}))=0,O5&gt;0),0.001,SUM(LARGE(R5:U5,{1;2;3})))</f>
        <v>9.5</v>
      </c>
      <c r="M5" s="20">
        <f>SUM(Z5:AB5)</f>
        <v>9</v>
      </c>
      <c r="N5" s="1"/>
      <c r="O5" s="4">
        <f>COUNTA(D5:K5)/2</f>
        <v>3</v>
      </c>
      <c r="R5" s="14">
        <f t="shared" si="1"/>
        <v>2</v>
      </c>
      <c r="S5" s="14">
        <f t="shared" si="0"/>
        <v>3.5</v>
      </c>
      <c r="T5" s="14">
        <f t="shared" si="2"/>
        <v>0</v>
      </c>
      <c r="U5" s="14">
        <f t="shared" si="3"/>
        <v>4</v>
      </c>
      <c r="V5" s="17">
        <f t="shared" si="4"/>
        <v>3</v>
      </c>
      <c r="W5" s="17">
        <f t="shared" si="5"/>
        <v>3</v>
      </c>
      <c r="X5" s="17">
        <f t="shared" si="6"/>
        <v>0</v>
      </c>
      <c r="Y5" s="17">
        <f t="shared" si="7"/>
        <v>3</v>
      </c>
      <c r="Z5" s="16">
        <f>IFERROR(SMALL($V5:$Y5,COUNTIF($V5:Y5,0)+1),0)</f>
        <v>3</v>
      </c>
      <c r="AA5" s="16">
        <f>IFERROR(SMALL($V5:$Y5,COUNTIF($V5:Z5,0)+2),0)</f>
        <v>3</v>
      </c>
      <c r="AB5" s="16">
        <f>IFERROR(SMALL($V5:$Y5,COUNTIF($V5:AA5,0)+3),0)</f>
        <v>3</v>
      </c>
    </row>
    <row r="6" spans="1:28" x14ac:dyDescent="0.25">
      <c r="A6" s="1" t="s">
        <v>110</v>
      </c>
      <c r="B6" s="1" t="s">
        <v>23</v>
      </c>
      <c r="C6" s="4"/>
      <c r="D6" s="19"/>
      <c r="E6" s="12"/>
      <c r="F6" s="20">
        <v>5</v>
      </c>
      <c r="G6" s="12">
        <v>3</v>
      </c>
      <c r="H6" s="20">
        <v>11</v>
      </c>
      <c r="I6" s="12">
        <v>3</v>
      </c>
      <c r="J6" s="20">
        <v>8</v>
      </c>
      <c r="K6" s="12">
        <v>3</v>
      </c>
      <c r="L6" s="12">
        <f>IF(AND(SUM(LARGE(R6:U6,{1;2;3}))=0,O6&gt;0),0.001,SUM(LARGE(R6:U6,{1;2;3})))</f>
        <v>9</v>
      </c>
      <c r="M6" s="20">
        <f>SUM(Z6:AB6)</f>
        <v>24</v>
      </c>
      <c r="N6" s="1"/>
      <c r="O6" s="4">
        <f>COUNTA(D6:K6)/2</f>
        <v>3</v>
      </c>
      <c r="R6" s="14">
        <f t="shared" si="1"/>
        <v>0</v>
      </c>
      <c r="S6" s="14">
        <f t="shared" si="0"/>
        <v>3</v>
      </c>
      <c r="T6" s="14">
        <f t="shared" si="2"/>
        <v>3</v>
      </c>
      <c r="U6" s="14">
        <f t="shared" si="3"/>
        <v>3</v>
      </c>
      <c r="V6" s="17">
        <f t="shared" si="4"/>
        <v>0</v>
      </c>
      <c r="W6" s="17">
        <f t="shared" si="5"/>
        <v>5</v>
      </c>
      <c r="X6" s="17">
        <f t="shared" si="6"/>
        <v>11</v>
      </c>
      <c r="Y6" s="17">
        <f t="shared" si="7"/>
        <v>8</v>
      </c>
      <c r="Z6" s="16">
        <f>IFERROR(SMALL($V6:$Y6,COUNTIF($V6:Y6,0)+1),0)</f>
        <v>5</v>
      </c>
      <c r="AA6" s="16">
        <f>IFERROR(SMALL($V6:$Y6,COUNTIF($V6:Z6,0)+2),0)</f>
        <v>8</v>
      </c>
      <c r="AB6" s="16">
        <f>IFERROR(SMALL($V6:$Y6,COUNTIF($V6:AA6,0)+3),0)</f>
        <v>11</v>
      </c>
    </row>
    <row r="7" spans="1:28" x14ac:dyDescent="0.25">
      <c r="A7" s="1" t="s">
        <v>106</v>
      </c>
      <c r="B7" s="1" t="s">
        <v>19</v>
      </c>
      <c r="C7" s="4"/>
      <c r="D7" s="19"/>
      <c r="E7" s="12"/>
      <c r="F7" s="20">
        <v>4</v>
      </c>
      <c r="G7" s="12">
        <v>3</v>
      </c>
      <c r="H7" s="20">
        <v>12</v>
      </c>
      <c r="I7" s="12">
        <v>3</v>
      </c>
      <c r="J7" s="20">
        <v>9</v>
      </c>
      <c r="K7" s="12">
        <v>3</v>
      </c>
      <c r="L7" s="12">
        <f>IF(AND(SUM(LARGE(R7:U7,{1;2;3}))=0,O7&gt;0),0.001,SUM(LARGE(R7:U7,{1;2;3})))</f>
        <v>9</v>
      </c>
      <c r="M7" s="20">
        <f>SUM(Z7:AB7)</f>
        <v>25</v>
      </c>
      <c r="N7" s="1"/>
      <c r="O7" s="4">
        <f>COUNTA(D7:K7)/2</f>
        <v>3</v>
      </c>
      <c r="R7" s="14">
        <f t="shared" si="1"/>
        <v>0</v>
      </c>
      <c r="S7" s="14">
        <f t="shared" si="0"/>
        <v>3</v>
      </c>
      <c r="T7" s="14">
        <f t="shared" si="2"/>
        <v>3</v>
      </c>
      <c r="U7" s="14">
        <f t="shared" si="3"/>
        <v>3</v>
      </c>
      <c r="V7" s="17">
        <f t="shared" si="4"/>
        <v>0</v>
      </c>
      <c r="W7" s="17">
        <f t="shared" si="5"/>
        <v>4</v>
      </c>
      <c r="X7" s="17">
        <f t="shared" si="6"/>
        <v>12</v>
      </c>
      <c r="Y7" s="17">
        <f t="shared" si="7"/>
        <v>9</v>
      </c>
      <c r="Z7" s="16">
        <f>IFERROR(SMALL($V7:$Y7,COUNTIF($V7:Y7,0)+1),0)</f>
        <v>4</v>
      </c>
      <c r="AA7" s="16">
        <f>IFERROR(SMALL($V7:$Y7,COUNTIF($V7:Z7,0)+2),0)</f>
        <v>9</v>
      </c>
      <c r="AB7" s="16">
        <f>IFERROR(SMALL($V7:$Y7,COUNTIF($V7:AA7,0)+3),0)</f>
        <v>12</v>
      </c>
    </row>
    <row r="8" spans="1:28" x14ac:dyDescent="0.25">
      <c r="A8" s="1" t="s">
        <v>113</v>
      </c>
      <c r="B8" s="1" t="s">
        <v>20</v>
      </c>
      <c r="C8" s="4"/>
      <c r="D8" s="19"/>
      <c r="E8" s="12"/>
      <c r="F8" s="19"/>
      <c r="G8" s="13"/>
      <c r="H8" s="20">
        <v>3</v>
      </c>
      <c r="I8" s="12">
        <v>4</v>
      </c>
      <c r="J8" s="20">
        <v>2</v>
      </c>
      <c r="K8" s="12">
        <v>4</v>
      </c>
      <c r="L8" s="12">
        <f>IF(AND(SUM(LARGE(R8:U8,{1;2;3}))=0,O8&gt;0),0.001,SUM(LARGE(R8:U8,{1;2;3})))</f>
        <v>8</v>
      </c>
      <c r="M8" s="20">
        <f>SUM(Z8:AB8)</f>
        <v>5</v>
      </c>
      <c r="N8" s="1"/>
      <c r="O8" s="4">
        <f>COUNTA(D8:K8)/2</f>
        <v>2</v>
      </c>
      <c r="R8" s="14">
        <f t="shared" si="1"/>
        <v>0</v>
      </c>
      <c r="S8" s="14">
        <f t="shared" si="0"/>
        <v>0</v>
      </c>
      <c r="T8" s="14">
        <f t="shared" si="2"/>
        <v>4</v>
      </c>
      <c r="U8" s="14">
        <f t="shared" si="3"/>
        <v>4</v>
      </c>
      <c r="V8" s="17">
        <f t="shared" si="4"/>
        <v>0</v>
      </c>
      <c r="W8" s="17">
        <f t="shared" si="5"/>
        <v>0</v>
      </c>
      <c r="X8" s="17">
        <f t="shared" si="6"/>
        <v>3</v>
      </c>
      <c r="Y8" s="17">
        <f t="shared" si="7"/>
        <v>2</v>
      </c>
      <c r="Z8" s="16">
        <f>IFERROR(SMALL($V8:$Y8,COUNTIF($V8:Y8,0)+1),0)</f>
        <v>2</v>
      </c>
      <c r="AA8" s="16">
        <f>IFERROR(SMALL($V8:$Y8,COUNTIF($V8:Z8,0)+2),0)</f>
        <v>3</v>
      </c>
      <c r="AB8" s="16">
        <f>IFERROR(SMALL($V8:$Y8,COUNTIF($V8:AA8,0)+3),0)</f>
        <v>0</v>
      </c>
    </row>
    <row r="9" spans="1:28" x14ac:dyDescent="0.25">
      <c r="A9" s="1" t="s">
        <v>51</v>
      </c>
      <c r="B9" s="1" t="s">
        <v>21</v>
      </c>
      <c r="C9" s="4"/>
      <c r="D9" s="20">
        <v>2</v>
      </c>
      <c r="E9" s="12">
        <v>3.5</v>
      </c>
      <c r="F9" s="20">
        <v>10</v>
      </c>
      <c r="G9" s="12">
        <v>2</v>
      </c>
      <c r="H9" s="20">
        <v>8</v>
      </c>
      <c r="I9" s="12">
        <v>3</v>
      </c>
      <c r="J9" s="20"/>
      <c r="K9" s="12"/>
      <c r="L9" s="12">
        <f>IF(AND(SUM(LARGE(R9:U9,{1;2;3}))=0,O9&gt;0),0.001,SUM(LARGE(R9:U9,{1;2;3})))</f>
        <v>8</v>
      </c>
      <c r="M9" s="20">
        <f>SUM(Z9:AB9)</f>
        <v>20</v>
      </c>
      <c r="N9" s="1"/>
      <c r="O9" s="4">
        <f>COUNTA(D9:K9)/2</f>
        <v>3</v>
      </c>
      <c r="R9" s="14">
        <f t="shared" si="1"/>
        <v>3</v>
      </c>
      <c r="S9" s="14">
        <f t="shared" si="0"/>
        <v>2</v>
      </c>
      <c r="T9" s="14">
        <f t="shared" si="2"/>
        <v>3</v>
      </c>
      <c r="U9" s="14">
        <f t="shared" si="3"/>
        <v>0</v>
      </c>
      <c r="V9" s="17">
        <f t="shared" si="4"/>
        <v>2</v>
      </c>
      <c r="W9" s="17">
        <f t="shared" si="5"/>
        <v>10</v>
      </c>
      <c r="X9" s="17">
        <f t="shared" si="6"/>
        <v>8</v>
      </c>
      <c r="Y9" s="17">
        <f t="shared" si="7"/>
        <v>0</v>
      </c>
      <c r="Z9" s="16">
        <f>IFERROR(SMALL($V9:$Y9,COUNTIF($V9:Y9,0)+1),0)</f>
        <v>2</v>
      </c>
      <c r="AA9" s="16">
        <f>IFERROR(SMALL($V9:$Y9,COUNTIF($V9:Z9,0)+2),0)</f>
        <v>8</v>
      </c>
      <c r="AB9" s="16">
        <f>IFERROR(SMALL($V9:$Y9,COUNTIF($V9:AA9,0)+3),0)</f>
        <v>10</v>
      </c>
    </row>
    <row r="10" spans="1:28" x14ac:dyDescent="0.25">
      <c r="A10" s="1" t="s">
        <v>53</v>
      </c>
      <c r="B10" s="1" t="s">
        <v>19</v>
      </c>
      <c r="C10" s="4"/>
      <c r="D10" s="20">
        <v>4</v>
      </c>
      <c r="E10" s="12">
        <v>0.5</v>
      </c>
      <c r="F10" s="20">
        <v>6</v>
      </c>
      <c r="G10" s="12">
        <v>3</v>
      </c>
      <c r="H10" s="20">
        <v>4</v>
      </c>
      <c r="I10" s="12">
        <v>4</v>
      </c>
      <c r="J10" s="20"/>
      <c r="K10" s="12"/>
      <c r="L10" s="12">
        <f>IF(AND(SUM(LARGE(R10:U10,{1;2;3}))=0,O10&gt;0),0.001,SUM(LARGE(R10:U10,{1;2;3})))</f>
        <v>7.5</v>
      </c>
      <c r="M10" s="20">
        <f>SUM(Z10:AB10)</f>
        <v>14</v>
      </c>
      <c r="N10" s="1"/>
      <c r="O10" s="4">
        <f>COUNTA(D10:K10)/2</f>
        <v>3</v>
      </c>
      <c r="R10" s="14">
        <f t="shared" si="1"/>
        <v>0.5</v>
      </c>
      <c r="S10" s="14">
        <f t="shared" si="0"/>
        <v>3</v>
      </c>
      <c r="T10" s="14">
        <f t="shared" si="2"/>
        <v>4</v>
      </c>
      <c r="U10" s="14">
        <f t="shared" si="3"/>
        <v>0</v>
      </c>
      <c r="V10" s="17">
        <f t="shared" si="4"/>
        <v>4</v>
      </c>
      <c r="W10" s="17">
        <f t="shared" si="5"/>
        <v>6</v>
      </c>
      <c r="X10" s="17">
        <f t="shared" si="6"/>
        <v>4</v>
      </c>
      <c r="Y10" s="17">
        <f t="shared" si="7"/>
        <v>0</v>
      </c>
      <c r="Z10" s="16">
        <f>IFERROR(SMALL($V10:$Y10,COUNTIF($V10:Y10,0)+1),0)</f>
        <v>4</v>
      </c>
      <c r="AA10" s="16">
        <f>IFERROR(SMALL($V10:$Y10,COUNTIF($V10:Z10,0)+2),0)</f>
        <v>4</v>
      </c>
      <c r="AB10" s="16">
        <f>IFERROR(SMALL($V10:$Y10,COUNTIF($V10:AA10,0)+3),0)</f>
        <v>6</v>
      </c>
    </row>
    <row r="11" spans="1:28" x14ac:dyDescent="0.25">
      <c r="A11" s="1" t="s">
        <v>116</v>
      </c>
      <c r="B11" s="1" t="s">
        <v>19</v>
      </c>
      <c r="C11" s="4"/>
      <c r="D11" s="19"/>
      <c r="E11" s="12"/>
      <c r="F11" s="19"/>
      <c r="G11" s="13"/>
      <c r="H11" s="20">
        <v>9</v>
      </c>
      <c r="I11" s="12">
        <v>3</v>
      </c>
      <c r="J11" s="20">
        <v>5</v>
      </c>
      <c r="K11" s="12">
        <v>3.5</v>
      </c>
      <c r="L11" s="12">
        <f>IF(AND(SUM(LARGE(R11:U11,{1;2;3}))=0,O11&gt;0),0.001,SUM(LARGE(R11:U11,{1;2;3})))</f>
        <v>6.5</v>
      </c>
      <c r="M11" s="20">
        <f>SUM(Z11:AB11)</f>
        <v>14</v>
      </c>
      <c r="N11" s="1"/>
      <c r="O11" s="4">
        <f>COUNTA(D11:K11)/2</f>
        <v>2</v>
      </c>
      <c r="R11" s="14">
        <f t="shared" si="1"/>
        <v>0</v>
      </c>
      <c r="S11" s="14">
        <f t="shared" si="0"/>
        <v>0</v>
      </c>
      <c r="T11" s="14">
        <f t="shared" si="2"/>
        <v>3</v>
      </c>
      <c r="U11" s="14">
        <f t="shared" si="3"/>
        <v>3.5</v>
      </c>
      <c r="V11" s="17">
        <f t="shared" si="4"/>
        <v>0</v>
      </c>
      <c r="W11" s="17">
        <f t="shared" si="5"/>
        <v>0</v>
      </c>
      <c r="X11" s="17">
        <f t="shared" si="6"/>
        <v>9</v>
      </c>
      <c r="Y11" s="17">
        <f t="shared" si="7"/>
        <v>5</v>
      </c>
      <c r="Z11" s="16">
        <f>IFERROR(SMALL($V11:$Y11,COUNTIF($V11:Y11,0)+1),0)</f>
        <v>5</v>
      </c>
      <c r="AA11" s="16">
        <f>IFERROR(SMALL($V11:$Y11,COUNTIF($V11:Z11,0)+2),0)</f>
        <v>9</v>
      </c>
      <c r="AB11" s="16">
        <f>IFERROR(SMALL($V11:$Y11,COUNTIF($V11:AA11,0)+3),0)</f>
        <v>0</v>
      </c>
    </row>
    <row r="12" spans="1:28" x14ac:dyDescent="0.25">
      <c r="A12" s="1" t="s">
        <v>111</v>
      </c>
      <c r="B12" s="1" t="s">
        <v>21</v>
      </c>
      <c r="C12" s="4"/>
      <c r="D12" s="19"/>
      <c r="E12" s="12"/>
      <c r="F12" s="20">
        <v>9</v>
      </c>
      <c r="G12" s="12">
        <v>2.5</v>
      </c>
      <c r="H12" s="20">
        <v>7</v>
      </c>
      <c r="I12" s="12">
        <v>3</v>
      </c>
      <c r="J12" s="20"/>
      <c r="K12" s="12"/>
      <c r="L12" s="12">
        <f>IF(AND(SUM(LARGE(R12:U12,{1;2;3}))=0,O12&gt;0),0.001,SUM(LARGE(R12:U12,{1;2;3})))</f>
        <v>5.5</v>
      </c>
      <c r="M12" s="20">
        <f>SUM(Z12:AB12)</f>
        <v>16</v>
      </c>
      <c r="N12" s="1"/>
      <c r="O12" s="4">
        <f>COUNTA(D12:K12)/2</f>
        <v>2</v>
      </c>
      <c r="R12" s="14">
        <f t="shared" si="1"/>
        <v>0</v>
      </c>
      <c r="S12" s="14">
        <f t="shared" si="0"/>
        <v>2.5</v>
      </c>
      <c r="T12" s="14">
        <f t="shared" si="2"/>
        <v>3</v>
      </c>
      <c r="U12" s="14">
        <f t="shared" si="3"/>
        <v>0</v>
      </c>
      <c r="V12" s="17">
        <f t="shared" si="4"/>
        <v>0</v>
      </c>
      <c r="W12" s="17">
        <f t="shared" si="5"/>
        <v>9</v>
      </c>
      <c r="X12" s="17">
        <f t="shared" si="6"/>
        <v>7</v>
      </c>
      <c r="Y12" s="17">
        <f t="shared" si="7"/>
        <v>0</v>
      </c>
      <c r="Z12" s="16">
        <f>IFERROR(SMALL($V12:$Y12,COUNTIF($V12:Y12,0)+1),0)</f>
        <v>7</v>
      </c>
      <c r="AA12" s="16">
        <f>IFERROR(SMALL($V12:$Y12,COUNTIF($V12:Z12,0)+2),0)</f>
        <v>9</v>
      </c>
      <c r="AB12" s="16">
        <f>IFERROR(SMALL($V12:$Y12,COUNTIF($V12:AA12,0)+3),0)</f>
        <v>0</v>
      </c>
    </row>
    <row r="13" spans="1:28" x14ac:dyDescent="0.25">
      <c r="A13" s="1" t="s">
        <v>112</v>
      </c>
      <c r="B13" s="1" t="s">
        <v>21</v>
      </c>
      <c r="C13" s="4"/>
      <c r="D13" s="19"/>
      <c r="E13" s="12"/>
      <c r="F13" s="20">
        <v>13</v>
      </c>
      <c r="G13" s="12">
        <v>2</v>
      </c>
      <c r="H13" s="20">
        <v>5</v>
      </c>
      <c r="I13" s="12">
        <v>3.5</v>
      </c>
      <c r="J13" s="20"/>
      <c r="K13" s="12"/>
      <c r="L13" s="12">
        <f>IF(AND(SUM(LARGE(R13:U13,{1;2;3}))=0,O13&gt;0),0.001,SUM(LARGE(R13:U13,{1;2;3})))</f>
        <v>5.5</v>
      </c>
      <c r="M13" s="20">
        <f>SUM(Z13:AB13)</f>
        <v>18</v>
      </c>
      <c r="N13" s="1"/>
      <c r="O13" s="4">
        <f>COUNTA(D13:K13)/2</f>
        <v>2</v>
      </c>
      <c r="R13" s="14">
        <f t="shared" si="1"/>
        <v>0</v>
      </c>
      <c r="S13" s="14">
        <f t="shared" si="0"/>
        <v>2</v>
      </c>
      <c r="T13" s="14">
        <f t="shared" si="2"/>
        <v>3.5</v>
      </c>
      <c r="U13" s="14">
        <f t="shared" si="3"/>
        <v>0</v>
      </c>
      <c r="V13" s="17">
        <f t="shared" si="4"/>
        <v>0</v>
      </c>
      <c r="W13" s="17">
        <f t="shared" si="5"/>
        <v>13</v>
      </c>
      <c r="X13" s="17">
        <f t="shared" si="6"/>
        <v>5</v>
      </c>
      <c r="Y13" s="17">
        <f t="shared" si="7"/>
        <v>0</v>
      </c>
      <c r="Z13" s="16">
        <f>IFERROR(SMALL($V13:$Y13,COUNTIF($V13:Y13,0)+1),0)</f>
        <v>5</v>
      </c>
      <c r="AA13" s="16">
        <f>IFERROR(SMALL($V13:$Y13,COUNTIF($V13:Z13,0)+2),0)</f>
        <v>13</v>
      </c>
      <c r="AB13" s="16">
        <f>IFERROR(SMALL($V13:$Y13,COUNTIF($V13:AA13,0)+3),0)</f>
        <v>0</v>
      </c>
    </row>
    <row r="14" spans="1:28" x14ac:dyDescent="0.25">
      <c r="A14" s="1" t="s">
        <v>117</v>
      </c>
      <c r="B14" s="1" t="s">
        <v>22</v>
      </c>
      <c r="C14" s="4"/>
      <c r="D14" s="19"/>
      <c r="E14" s="12"/>
      <c r="F14" s="19"/>
      <c r="G14" s="13"/>
      <c r="H14" s="20">
        <v>10</v>
      </c>
      <c r="I14" s="12">
        <v>3</v>
      </c>
      <c r="J14" s="20">
        <v>11</v>
      </c>
      <c r="K14" s="12">
        <v>2.5</v>
      </c>
      <c r="L14" s="12">
        <f>IF(AND(SUM(LARGE(R14:U14,{1;2;3}))=0,O14&gt;0),0.001,SUM(LARGE(R14:U14,{1;2;3})))</f>
        <v>5.5</v>
      </c>
      <c r="M14" s="20">
        <f>SUM(Z14:AB14)</f>
        <v>21</v>
      </c>
      <c r="N14" s="1"/>
      <c r="O14" s="4">
        <f>COUNTA(D14:K14)/2</f>
        <v>2</v>
      </c>
      <c r="R14" s="14">
        <f t="shared" si="1"/>
        <v>0</v>
      </c>
      <c r="S14" s="14">
        <f t="shared" si="0"/>
        <v>0</v>
      </c>
      <c r="T14" s="14">
        <f t="shared" si="2"/>
        <v>3</v>
      </c>
      <c r="U14" s="14">
        <f t="shared" si="3"/>
        <v>2.5</v>
      </c>
      <c r="V14" s="17">
        <f t="shared" si="4"/>
        <v>0</v>
      </c>
      <c r="W14" s="17">
        <f t="shared" si="5"/>
        <v>0</v>
      </c>
      <c r="X14" s="17">
        <f t="shared" si="6"/>
        <v>10</v>
      </c>
      <c r="Y14" s="17">
        <f t="shared" si="7"/>
        <v>11</v>
      </c>
      <c r="Z14" s="16">
        <f>IFERROR(SMALL($V14:$Y14,COUNTIF($V14:Y14,0)+1),0)</f>
        <v>10</v>
      </c>
      <c r="AA14" s="16">
        <f>IFERROR(SMALL($V14:$Y14,COUNTIF($V14:Z14,0)+2),0)</f>
        <v>11</v>
      </c>
      <c r="AB14" s="16">
        <f>IFERROR(SMALL($V14:$Y14,COUNTIF($V14:AA14,0)+3),0)</f>
        <v>0</v>
      </c>
    </row>
    <row r="15" spans="1:28" x14ac:dyDescent="0.25">
      <c r="A15" s="1" t="s">
        <v>121</v>
      </c>
      <c r="B15" s="1" t="s">
        <v>24</v>
      </c>
      <c r="C15" s="4"/>
      <c r="D15" s="19"/>
      <c r="E15" s="12"/>
      <c r="F15" s="19"/>
      <c r="G15" s="13"/>
      <c r="H15" s="20">
        <v>14</v>
      </c>
      <c r="I15" s="12">
        <v>2.5</v>
      </c>
      <c r="J15" s="20">
        <v>10</v>
      </c>
      <c r="K15" s="12">
        <v>2.5</v>
      </c>
      <c r="L15" s="12">
        <f>IF(AND(SUM(LARGE(R15:U15,{1;2;3}))=0,O15&gt;0),0.001,SUM(LARGE(R15:U15,{1;2;3})))</f>
        <v>5</v>
      </c>
      <c r="M15" s="20">
        <f>SUM(Z15:AB15)</f>
        <v>24</v>
      </c>
      <c r="N15" s="1"/>
      <c r="O15" s="4">
        <f>COUNTA(D15:K15)/2</f>
        <v>2</v>
      </c>
      <c r="R15" s="14">
        <f t="shared" si="1"/>
        <v>0</v>
      </c>
      <c r="S15" s="14">
        <f t="shared" si="0"/>
        <v>0</v>
      </c>
      <c r="T15" s="14">
        <f t="shared" si="2"/>
        <v>2.5</v>
      </c>
      <c r="U15" s="14">
        <f t="shared" si="3"/>
        <v>2.5</v>
      </c>
      <c r="V15" s="17">
        <f t="shared" si="4"/>
        <v>0</v>
      </c>
      <c r="W15" s="17">
        <f t="shared" si="5"/>
        <v>0</v>
      </c>
      <c r="X15" s="17">
        <f t="shared" si="6"/>
        <v>14</v>
      </c>
      <c r="Y15" s="17">
        <f t="shared" si="7"/>
        <v>10</v>
      </c>
      <c r="Z15" s="16">
        <f>IFERROR(SMALL($V15:$Y15,COUNTIF($V15:Y15,0)+1),0)</f>
        <v>10</v>
      </c>
      <c r="AA15" s="16">
        <f>IFERROR(SMALL($V15:$Y15,COUNTIF($V15:Z15,0)+2),0)</f>
        <v>14</v>
      </c>
      <c r="AB15" s="16">
        <f>IFERROR(SMALL($V15:$Y15,COUNTIF($V15:AA15,0)+3),0)</f>
        <v>0</v>
      </c>
    </row>
    <row r="16" spans="1:28" x14ac:dyDescent="0.25">
      <c r="A16" s="1" t="s">
        <v>125</v>
      </c>
      <c r="B16" s="1" t="s">
        <v>20</v>
      </c>
      <c r="C16" s="4"/>
      <c r="D16" s="19"/>
      <c r="E16" s="12"/>
      <c r="F16" s="19"/>
      <c r="G16" s="13"/>
      <c r="H16" s="20">
        <v>16</v>
      </c>
      <c r="I16" s="12">
        <v>2</v>
      </c>
      <c r="J16" s="20">
        <v>12</v>
      </c>
      <c r="K16" s="12">
        <v>2.5</v>
      </c>
      <c r="L16" s="12">
        <f>IF(AND(SUM(LARGE(R16:U16,{1;2;3}))=0,O16&gt;0),0.001,SUM(LARGE(R16:U16,{1;2;3})))</f>
        <v>4.5</v>
      </c>
      <c r="M16" s="20">
        <f>SUM(Z16:AB16)</f>
        <v>28</v>
      </c>
      <c r="N16" s="1"/>
      <c r="O16" s="4">
        <f>COUNTA(D16:K16)/2</f>
        <v>2</v>
      </c>
      <c r="R16" s="14">
        <f t="shared" si="1"/>
        <v>0</v>
      </c>
      <c r="S16" s="14">
        <f t="shared" si="0"/>
        <v>0</v>
      </c>
      <c r="T16" s="14">
        <f t="shared" si="2"/>
        <v>2</v>
      </c>
      <c r="U16" s="14">
        <f t="shared" si="3"/>
        <v>2.5</v>
      </c>
      <c r="V16" s="17">
        <f t="shared" si="4"/>
        <v>0</v>
      </c>
      <c r="W16" s="17">
        <f t="shared" si="5"/>
        <v>0</v>
      </c>
      <c r="X16" s="17">
        <f t="shared" si="6"/>
        <v>16</v>
      </c>
      <c r="Y16" s="17">
        <f t="shared" si="7"/>
        <v>12</v>
      </c>
      <c r="Z16" s="16">
        <f>IFERROR(SMALL($V16:$Y16,COUNTIF($V16:Y16,0)+1),0)</f>
        <v>12</v>
      </c>
      <c r="AA16" s="16">
        <f>IFERROR(SMALL($V16:$Y16,COUNTIF($V16:Z16,0)+2),0)</f>
        <v>16</v>
      </c>
      <c r="AB16" s="16">
        <f>IFERROR(SMALL($V16:$Y16,COUNTIF($V16:AA16,0)+3),0)</f>
        <v>0</v>
      </c>
    </row>
    <row r="17" spans="1:28" x14ac:dyDescent="0.25">
      <c r="A17" s="1" t="s">
        <v>222</v>
      </c>
      <c r="B17" s="1" t="s">
        <v>29</v>
      </c>
      <c r="C17" s="4"/>
      <c r="D17" s="19"/>
      <c r="E17" s="12"/>
      <c r="F17" s="19"/>
      <c r="G17" s="13"/>
      <c r="H17" s="19"/>
      <c r="I17" s="13"/>
      <c r="J17" s="20">
        <v>4</v>
      </c>
      <c r="K17" s="12">
        <v>3.5</v>
      </c>
      <c r="L17" s="12">
        <f>IF(AND(SUM(LARGE(R17:U17,{1;2;3}))=0,O17&gt;0),0.001,SUM(LARGE(R17:U17,{1;2;3})))</f>
        <v>3.5</v>
      </c>
      <c r="M17" s="20">
        <f>SUM(Z17:AB17)</f>
        <v>4</v>
      </c>
      <c r="N17" s="1"/>
      <c r="O17" s="4">
        <f>COUNTA(D17:K17)/2</f>
        <v>1</v>
      </c>
      <c r="R17" s="14">
        <f t="shared" si="1"/>
        <v>0</v>
      </c>
      <c r="S17" s="14">
        <f t="shared" si="0"/>
        <v>0</v>
      </c>
      <c r="T17" s="14">
        <f t="shared" si="2"/>
        <v>0</v>
      </c>
      <c r="U17" s="14">
        <f t="shared" si="3"/>
        <v>3.5</v>
      </c>
      <c r="V17" s="17">
        <f t="shared" si="4"/>
        <v>0</v>
      </c>
      <c r="W17" s="17">
        <f t="shared" si="5"/>
        <v>0</v>
      </c>
      <c r="X17" s="17">
        <f t="shared" si="6"/>
        <v>0</v>
      </c>
      <c r="Y17" s="17">
        <f t="shared" si="7"/>
        <v>4</v>
      </c>
      <c r="Z17" s="16">
        <f>IFERROR(SMALL($V17:$Y17,COUNTIF($V17:Y17,0)+1),0)</f>
        <v>4</v>
      </c>
      <c r="AA17" s="16">
        <f>IFERROR(SMALL($V17:$Y17,COUNTIF($V17:Z17,0)+2),0)</f>
        <v>0</v>
      </c>
      <c r="AB17" s="16">
        <f>IFERROR(SMALL($V17:$Y17,COUNTIF($V17:AA17,0)+3),0)</f>
        <v>0</v>
      </c>
    </row>
    <row r="18" spans="1:28" x14ac:dyDescent="0.25">
      <c r="A18" s="1" t="s">
        <v>114</v>
      </c>
      <c r="B18" s="1" t="s">
        <v>21</v>
      </c>
      <c r="C18" s="4"/>
      <c r="D18" s="19"/>
      <c r="E18" s="12"/>
      <c r="F18" s="19"/>
      <c r="G18" s="13"/>
      <c r="H18" s="20">
        <v>6</v>
      </c>
      <c r="I18" s="12">
        <v>3.5</v>
      </c>
      <c r="J18" s="20"/>
      <c r="K18" s="12"/>
      <c r="L18" s="12">
        <f>IF(AND(SUM(LARGE(R18:U18,{1;2;3}))=0,O18&gt;0),0.001,SUM(LARGE(R18:U18,{1;2;3})))</f>
        <v>3.5</v>
      </c>
      <c r="M18" s="20">
        <f>SUM(Z18:AB18)</f>
        <v>6</v>
      </c>
      <c r="N18" s="1"/>
      <c r="O18" s="4">
        <f>COUNTA(D18:K18)/2</f>
        <v>1</v>
      </c>
      <c r="R18" s="14">
        <f t="shared" si="1"/>
        <v>0</v>
      </c>
      <c r="S18" s="14">
        <f t="shared" si="0"/>
        <v>0</v>
      </c>
      <c r="T18" s="14">
        <f t="shared" si="2"/>
        <v>3.5</v>
      </c>
      <c r="U18" s="14">
        <f t="shared" si="3"/>
        <v>0</v>
      </c>
      <c r="V18" s="17">
        <f t="shared" si="4"/>
        <v>0</v>
      </c>
      <c r="W18" s="17">
        <f t="shared" si="5"/>
        <v>0</v>
      </c>
      <c r="X18" s="17">
        <f t="shared" si="6"/>
        <v>6</v>
      </c>
      <c r="Y18" s="17">
        <f t="shared" si="7"/>
        <v>0</v>
      </c>
      <c r="Z18" s="16">
        <f>IFERROR(SMALL($V18:$Y18,COUNTIF($V18:Y18,0)+1),0)</f>
        <v>6</v>
      </c>
      <c r="AA18" s="16">
        <f>IFERROR(SMALL($V18:$Y18,COUNTIF($V18:Z18,0)+2),0)</f>
        <v>0</v>
      </c>
      <c r="AB18" s="16">
        <f>IFERROR(SMALL($V18:$Y18,COUNTIF($V18:AA18,0)+3),0)</f>
        <v>0</v>
      </c>
    </row>
    <row r="19" spans="1:28" x14ac:dyDescent="0.25">
      <c r="A19" s="1" t="s">
        <v>115</v>
      </c>
      <c r="B19" s="1" t="s">
        <v>24</v>
      </c>
      <c r="C19" s="4"/>
      <c r="D19" s="19"/>
      <c r="E19" s="12"/>
      <c r="F19" s="20">
        <v>14</v>
      </c>
      <c r="G19" s="12">
        <v>1.5</v>
      </c>
      <c r="H19" s="20">
        <v>19</v>
      </c>
      <c r="I19" s="12">
        <v>2</v>
      </c>
      <c r="J19" s="20"/>
      <c r="K19" s="12"/>
      <c r="L19" s="12">
        <f>IF(AND(SUM(LARGE(R19:U19,{1;2;3}))=0,O19&gt;0),0.001,SUM(LARGE(R19:U19,{1;2;3})))</f>
        <v>3.5</v>
      </c>
      <c r="M19" s="20">
        <f>SUM(Z19:AB19)</f>
        <v>33</v>
      </c>
      <c r="N19" s="1"/>
      <c r="O19" s="4">
        <f>COUNTA(D19:K19)/2</f>
        <v>2</v>
      </c>
      <c r="R19" s="14">
        <f t="shared" si="1"/>
        <v>0</v>
      </c>
      <c r="S19" s="14">
        <f t="shared" si="0"/>
        <v>1.5</v>
      </c>
      <c r="T19" s="14">
        <f t="shared" si="2"/>
        <v>2</v>
      </c>
      <c r="U19" s="14">
        <f t="shared" si="3"/>
        <v>0</v>
      </c>
      <c r="V19" s="17">
        <f t="shared" si="4"/>
        <v>0</v>
      </c>
      <c r="W19" s="17">
        <f t="shared" si="5"/>
        <v>14</v>
      </c>
      <c r="X19" s="17">
        <f t="shared" si="6"/>
        <v>19</v>
      </c>
      <c r="Y19" s="17">
        <f t="shared" si="7"/>
        <v>0</v>
      </c>
      <c r="Z19" s="16">
        <f>IFERROR(SMALL($V19:$Y19,COUNTIF($V19:Y19,0)+1),0)</f>
        <v>14</v>
      </c>
      <c r="AA19" s="16">
        <f>IFERROR(SMALL($V19:$Y19,COUNTIF($V19:Z19,0)+2),0)</f>
        <v>19</v>
      </c>
      <c r="AB19" s="16">
        <f>IFERROR(SMALL($V19:$Y19,COUNTIF($V19:AA19,0)+3),0)</f>
        <v>0</v>
      </c>
    </row>
    <row r="20" spans="1:28" x14ac:dyDescent="0.25">
      <c r="A20" s="1" t="s">
        <v>223</v>
      </c>
      <c r="B20" s="1" t="s">
        <v>34</v>
      </c>
      <c r="C20" s="4"/>
      <c r="D20" s="19"/>
      <c r="E20" s="12"/>
      <c r="F20" s="19"/>
      <c r="G20" s="13"/>
      <c r="H20" s="19"/>
      <c r="I20" s="13"/>
      <c r="J20" s="20">
        <v>6</v>
      </c>
      <c r="K20" s="12">
        <v>3</v>
      </c>
      <c r="L20" s="12">
        <f>IF(AND(SUM(LARGE(R20:U20,{1;2;3}))=0,O20&gt;0),0.001,SUM(LARGE(R20:U20,{1;2;3})))</f>
        <v>3</v>
      </c>
      <c r="M20" s="20">
        <f>SUM(Z20:AB20)</f>
        <v>6</v>
      </c>
      <c r="N20" s="1"/>
      <c r="O20" s="4">
        <f>COUNTA(D20:K20)/2</f>
        <v>1</v>
      </c>
      <c r="R20" s="14">
        <f t="shared" si="1"/>
        <v>0</v>
      </c>
      <c r="S20" s="14">
        <f t="shared" si="0"/>
        <v>0</v>
      </c>
      <c r="T20" s="14">
        <f t="shared" si="2"/>
        <v>0</v>
      </c>
      <c r="U20" s="14">
        <f t="shared" si="3"/>
        <v>3</v>
      </c>
      <c r="V20" s="17">
        <f t="shared" si="4"/>
        <v>0</v>
      </c>
      <c r="W20" s="17">
        <f t="shared" si="5"/>
        <v>0</v>
      </c>
      <c r="X20" s="17">
        <f t="shared" si="6"/>
        <v>0</v>
      </c>
      <c r="Y20" s="17">
        <f t="shared" si="7"/>
        <v>6</v>
      </c>
      <c r="Z20" s="16">
        <f>IFERROR(SMALL($V20:$Y20,COUNTIF($V20:Y20,0)+1),0)</f>
        <v>6</v>
      </c>
      <c r="AA20" s="16">
        <f>IFERROR(SMALL($V20:$Y20,COUNTIF($V20:Z20,0)+2),0)</f>
        <v>0</v>
      </c>
      <c r="AB20" s="16">
        <f>IFERROR(SMALL($V20:$Y20,COUNTIF($V20:AA20,0)+3),0)</f>
        <v>0</v>
      </c>
    </row>
    <row r="21" spans="1:28" x14ac:dyDescent="0.25">
      <c r="A21" s="1" t="s">
        <v>219</v>
      </c>
      <c r="B21" s="1"/>
      <c r="C21" s="4" t="s">
        <v>25</v>
      </c>
      <c r="D21" s="19"/>
      <c r="E21" s="12"/>
      <c r="F21" s="19"/>
      <c r="G21" s="13"/>
      <c r="H21" s="19"/>
      <c r="I21" s="13"/>
      <c r="J21" s="20">
        <v>7</v>
      </c>
      <c r="K21" s="12">
        <v>3</v>
      </c>
      <c r="L21" s="12">
        <f>IF(AND(SUM(LARGE(R21:U21,{1;2;3}))=0,O21&gt;0),0.001,SUM(LARGE(R21:U21,{1;2;3})))</f>
        <v>3</v>
      </c>
      <c r="M21" s="20">
        <f>SUM(Z21:AB21)</f>
        <v>7</v>
      </c>
      <c r="N21" s="1"/>
      <c r="O21" s="4">
        <f>COUNTA(D21:K21)/2</f>
        <v>1</v>
      </c>
      <c r="R21" s="14">
        <f t="shared" si="1"/>
        <v>0</v>
      </c>
      <c r="S21" s="14">
        <f t="shared" si="0"/>
        <v>0</v>
      </c>
      <c r="T21" s="14">
        <f t="shared" si="2"/>
        <v>0</v>
      </c>
      <c r="U21" s="14">
        <f t="shared" si="3"/>
        <v>3</v>
      </c>
      <c r="V21" s="17">
        <f t="shared" si="4"/>
        <v>0</v>
      </c>
      <c r="W21" s="17">
        <f t="shared" si="5"/>
        <v>0</v>
      </c>
      <c r="X21" s="17">
        <f t="shared" si="6"/>
        <v>0</v>
      </c>
      <c r="Y21" s="17">
        <f t="shared" si="7"/>
        <v>7</v>
      </c>
      <c r="Z21" s="16">
        <f>IFERROR(SMALL($V21:$Y21,COUNTIF($V21:Y21,0)+1),0)</f>
        <v>7</v>
      </c>
      <c r="AA21" s="16">
        <f>IFERROR(SMALL($V21:$Y21,COUNTIF($V21:Z21,0)+2),0)</f>
        <v>0</v>
      </c>
      <c r="AB21" s="16">
        <f>IFERROR(SMALL($V21:$Y21,COUNTIF($V21:AA21,0)+3),0)</f>
        <v>0</v>
      </c>
    </row>
    <row r="22" spans="1:28" x14ac:dyDescent="0.25">
      <c r="A22" s="1" t="s">
        <v>126</v>
      </c>
      <c r="B22" s="1" t="s">
        <v>24</v>
      </c>
      <c r="C22" s="4"/>
      <c r="D22" s="19"/>
      <c r="E22" s="12"/>
      <c r="F22" s="19"/>
      <c r="G22" s="13"/>
      <c r="H22" s="20">
        <v>17</v>
      </c>
      <c r="I22" s="12">
        <v>2</v>
      </c>
      <c r="J22" s="20">
        <v>20</v>
      </c>
      <c r="K22" s="12">
        <v>1</v>
      </c>
      <c r="L22" s="12">
        <f>IF(AND(SUM(LARGE(R22:U22,{1;2;3}))=0,O22&gt;0),0.001,SUM(LARGE(R22:U22,{1;2;3})))</f>
        <v>3</v>
      </c>
      <c r="M22" s="20">
        <f>SUM(Z22:AB22)</f>
        <v>37</v>
      </c>
      <c r="N22" s="1"/>
      <c r="O22" s="4">
        <f>COUNTA(D22:K22)/2</f>
        <v>2</v>
      </c>
      <c r="R22" s="14">
        <f t="shared" si="1"/>
        <v>0</v>
      </c>
      <c r="S22" s="14">
        <f t="shared" si="0"/>
        <v>0</v>
      </c>
      <c r="T22" s="14">
        <f t="shared" si="2"/>
        <v>2</v>
      </c>
      <c r="U22" s="14">
        <f t="shared" si="3"/>
        <v>1</v>
      </c>
      <c r="V22" s="17">
        <f t="shared" si="4"/>
        <v>0</v>
      </c>
      <c r="W22" s="17">
        <f t="shared" si="5"/>
        <v>0</v>
      </c>
      <c r="X22" s="17">
        <f t="shared" si="6"/>
        <v>17</v>
      </c>
      <c r="Y22" s="17">
        <f t="shared" si="7"/>
        <v>20</v>
      </c>
      <c r="Z22" s="16">
        <f>IFERROR(SMALL($V22:$Y22,COUNTIF($V22:Y22,0)+1),0)</f>
        <v>17</v>
      </c>
      <c r="AA22" s="16">
        <f>IFERROR(SMALL($V22:$Y22,COUNTIF($V22:Z22,0)+2),0)</f>
        <v>20</v>
      </c>
      <c r="AB22" s="16">
        <f>IFERROR(SMALL($V22:$Y22,COUNTIF($V22:AA22,0)+3),0)</f>
        <v>0</v>
      </c>
    </row>
    <row r="23" spans="1:28" x14ac:dyDescent="0.25">
      <c r="A23" s="1" t="s">
        <v>130</v>
      </c>
      <c r="B23" s="1" t="s">
        <v>24</v>
      </c>
      <c r="C23" s="4"/>
      <c r="D23" s="19"/>
      <c r="E23" s="12"/>
      <c r="F23" s="19"/>
      <c r="G23" s="13"/>
      <c r="H23" s="20">
        <v>22</v>
      </c>
      <c r="I23" s="12">
        <v>2</v>
      </c>
      <c r="J23" s="20">
        <v>21</v>
      </c>
      <c r="K23" s="12">
        <v>1</v>
      </c>
      <c r="L23" s="12">
        <f>IF(AND(SUM(LARGE(R23:U23,{1;2;3}))=0,O23&gt;0),0.001,SUM(LARGE(R23:U23,{1;2;3})))</f>
        <v>3</v>
      </c>
      <c r="M23" s="20">
        <f>SUM(Z23:AB23)</f>
        <v>43</v>
      </c>
      <c r="N23" s="1"/>
      <c r="O23" s="4">
        <f>COUNTA(D23:K23)/2</f>
        <v>2</v>
      </c>
      <c r="R23" s="14">
        <f t="shared" si="1"/>
        <v>0</v>
      </c>
      <c r="S23" s="14">
        <f t="shared" si="0"/>
        <v>0</v>
      </c>
      <c r="T23" s="14">
        <f t="shared" si="2"/>
        <v>2</v>
      </c>
      <c r="U23" s="14">
        <f t="shared" si="3"/>
        <v>1</v>
      </c>
      <c r="V23" s="17">
        <f t="shared" si="4"/>
        <v>0</v>
      </c>
      <c r="W23" s="17">
        <f t="shared" si="5"/>
        <v>0</v>
      </c>
      <c r="X23" s="17">
        <f t="shared" si="6"/>
        <v>22</v>
      </c>
      <c r="Y23" s="17">
        <f t="shared" si="7"/>
        <v>21</v>
      </c>
      <c r="Z23" s="16">
        <f>IFERROR(SMALL($V23:$Y23,COUNTIF($V23:Y23,0)+1),0)</f>
        <v>21</v>
      </c>
      <c r="AA23" s="16">
        <f>IFERROR(SMALL($V23:$Y23,COUNTIF($V23:Z23,0)+2),0)</f>
        <v>22</v>
      </c>
      <c r="AB23" s="16">
        <f>IFERROR(SMALL($V23:$Y23,COUNTIF($V23:AA23,0)+3),0)</f>
        <v>0</v>
      </c>
    </row>
    <row r="24" spans="1:28" x14ac:dyDescent="0.25">
      <c r="A24" s="1" t="s">
        <v>118</v>
      </c>
      <c r="B24" s="1" t="s">
        <v>44</v>
      </c>
      <c r="C24" s="4"/>
      <c r="D24" s="19"/>
      <c r="E24" s="12"/>
      <c r="F24" s="20">
        <v>7</v>
      </c>
      <c r="G24" s="12">
        <v>2.5</v>
      </c>
      <c r="H24" s="19"/>
      <c r="I24" s="13"/>
      <c r="J24" s="20"/>
      <c r="K24" s="12"/>
      <c r="L24" s="12">
        <f>IF(AND(SUM(LARGE(R24:U24,{1;2;3}))=0,O24&gt;0),0.001,SUM(LARGE(R24:U24,{1;2;3})))</f>
        <v>2.5</v>
      </c>
      <c r="M24" s="20">
        <f>SUM(Z24:AB24)</f>
        <v>7</v>
      </c>
      <c r="N24" s="1"/>
      <c r="O24" s="4">
        <f>COUNTA(D24:K24)/2</f>
        <v>1</v>
      </c>
      <c r="R24" s="14">
        <f t="shared" si="1"/>
        <v>0</v>
      </c>
      <c r="S24" s="14">
        <f t="shared" si="0"/>
        <v>2.5</v>
      </c>
      <c r="T24" s="14">
        <f t="shared" si="2"/>
        <v>0</v>
      </c>
      <c r="U24" s="14">
        <f t="shared" si="3"/>
        <v>0</v>
      </c>
      <c r="V24" s="17">
        <f t="shared" si="4"/>
        <v>0</v>
      </c>
      <c r="W24" s="17">
        <f t="shared" si="5"/>
        <v>7</v>
      </c>
      <c r="X24" s="17">
        <f t="shared" si="6"/>
        <v>0</v>
      </c>
      <c r="Y24" s="17">
        <f t="shared" si="7"/>
        <v>0</v>
      </c>
      <c r="Z24" s="16">
        <f>IFERROR(SMALL($V24:$Y24,COUNTIF($V24:Y24,0)+1),0)</f>
        <v>7</v>
      </c>
      <c r="AA24" s="16">
        <f>IFERROR(SMALL($V24:$Y24,COUNTIF($V24:Z24,0)+2),0)</f>
        <v>0</v>
      </c>
      <c r="AB24" s="16">
        <f>IFERROR(SMALL($V24:$Y24,COUNTIF($V24:AA24,0)+3),0)</f>
        <v>0</v>
      </c>
    </row>
    <row r="25" spans="1:28" x14ac:dyDescent="0.25">
      <c r="A25" s="1" t="s">
        <v>119</v>
      </c>
      <c r="B25" s="1" t="s">
        <v>19</v>
      </c>
      <c r="C25" s="4"/>
      <c r="D25" s="19"/>
      <c r="E25" s="12"/>
      <c r="F25" s="20">
        <v>8</v>
      </c>
      <c r="G25" s="12">
        <v>2.5</v>
      </c>
      <c r="H25" s="19"/>
      <c r="I25" s="13"/>
      <c r="J25" s="20"/>
      <c r="K25" s="12"/>
      <c r="L25" s="12">
        <f>IF(AND(SUM(LARGE(R25:U25,{1;2;3}))=0,O25&gt;0),0.001,SUM(LARGE(R25:U25,{1;2;3})))</f>
        <v>2.5</v>
      </c>
      <c r="M25" s="20">
        <f>SUM(Z25:AB25)</f>
        <v>8</v>
      </c>
      <c r="N25" s="1"/>
      <c r="O25" s="4">
        <f>COUNTA(D25:K25)/2</f>
        <v>1</v>
      </c>
      <c r="R25" s="14">
        <f t="shared" si="1"/>
        <v>0</v>
      </c>
      <c r="S25" s="14">
        <f t="shared" si="0"/>
        <v>2.5</v>
      </c>
      <c r="T25" s="14">
        <f t="shared" si="2"/>
        <v>0</v>
      </c>
      <c r="U25" s="14">
        <f t="shared" si="3"/>
        <v>0</v>
      </c>
      <c r="V25" s="17">
        <f t="shared" si="4"/>
        <v>0</v>
      </c>
      <c r="W25" s="17">
        <f t="shared" si="5"/>
        <v>8</v>
      </c>
      <c r="X25" s="17">
        <f t="shared" si="6"/>
        <v>0</v>
      </c>
      <c r="Y25" s="17">
        <f t="shared" si="7"/>
        <v>0</v>
      </c>
      <c r="Z25" s="16">
        <f>IFERROR(SMALL($V25:$Y25,COUNTIF($V25:Y25,0)+1),0)</f>
        <v>8</v>
      </c>
      <c r="AA25" s="16">
        <f>IFERROR(SMALL($V25:$Y25,COUNTIF($V25:Z25,0)+2),0)</f>
        <v>0</v>
      </c>
      <c r="AB25" s="16">
        <f>IFERROR(SMALL($V25:$Y25,COUNTIF($V25:AA25,0)+3),0)</f>
        <v>0</v>
      </c>
    </row>
    <row r="26" spans="1:28" x14ac:dyDescent="0.25">
      <c r="A26" s="1" t="s">
        <v>120</v>
      </c>
      <c r="B26" s="1" t="s">
        <v>21</v>
      </c>
      <c r="C26" s="4"/>
      <c r="D26" s="19"/>
      <c r="E26" s="12"/>
      <c r="F26" s="19"/>
      <c r="G26" s="13"/>
      <c r="H26" s="20">
        <v>13</v>
      </c>
      <c r="I26" s="12">
        <v>2.5</v>
      </c>
      <c r="J26" s="20"/>
      <c r="K26" s="12"/>
      <c r="L26" s="12">
        <f>IF(AND(SUM(LARGE(R26:U26,{1;2;3}))=0,O26&gt;0),0.001,SUM(LARGE(R26:U26,{1;2;3})))</f>
        <v>2.5</v>
      </c>
      <c r="M26" s="20">
        <f>SUM(Z26:AB26)</f>
        <v>13</v>
      </c>
      <c r="N26" s="1"/>
      <c r="O26" s="4">
        <f>COUNTA(D26:K26)/2</f>
        <v>1</v>
      </c>
      <c r="R26" s="14">
        <f t="shared" si="1"/>
        <v>0</v>
      </c>
      <c r="S26" s="14">
        <f t="shared" si="0"/>
        <v>0</v>
      </c>
      <c r="T26" s="14">
        <f t="shared" si="2"/>
        <v>2.5</v>
      </c>
      <c r="U26" s="14">
        <f t="shared" si="3"/>
        <v>0</v>
      </c>
      <c r="V26" s="17">
        <f t="shared" si="4"/>
        <v>0</v>
      </c>
      <c r="W26" s="17">
        <f t="shared" si="5"/>
        <v>0</v>
      </c>
      <c r="X26" s="17">
        <f t="shared" si="6"/>
        <v>13</v>
      </c>
      <c r="Y26" s="17">
        <f t="shared" si="7"/>
        <v>0</v>
      </c>
      <c r="Z26" s="16">
        <f>IFERROR(SMALL($V26:$Y26,COUNTIF($V26:Y26,0)+1),0)</f>
        <v>13</v>
      </c>
      <c r="AA26" s="16">
        <f>IFERROR(SMALL($V26:$Y26,COUNTIF($V26:Z26,0)+2),0)</f>
        <v>0</v>
      </c>
      <c r="AB26" s="16">
        <f>IFERROR(SMALL($V26:$Y26,COUNTIF($V26:AA26,0)+3),0)</f>
        <v>0</v>
      </c>
    </row>
    <row r="27" spans="1:28" x14ac:dyDescent="0.25">
      <c r="A27" s="1" t="s">
        <v>224</v>
      </c>
      <c r="B27" s="1" t="s">
        <v>44</v>
      </c>
      <c r="C27" s="4" t="s">
        <v>25</v>
      </c>
      <c r="D27" s="19"/>
      <c r="E27" s="12"/>
      <c r="F27" s="19"/>
      <c r="G27" s="13"/>
      <c r="H27" s="19"/>
      <c r="I27" s="13"/>
      <c r="J27" s="20">
        <v>13</v>
      </c>
      <c r="K27" s="12">
        <v>2.5</v>
      </c>
      <c r="L27" s="12">
        <f>IF(AND(SUM(LARGE(R27:U27,{1;2;3}))=0,O27&gt;0),0.001,SUM(LARGE(R27:U27,{1;2;3})))</f>
        <v>2.5</v>
      </c>
      <c r="M27" s="20">
        <f>SUM(Z27:AB27)</f>
        <v>13</v>
      </c>
      <c r="N27" s="1"/>
      <c r="O27" s="4">
        <f>COUNTA(D27:K27)/2</f>
        <v>1</v>
      </c>
      <c r="R27" s="14">
        <f t="shared" si="1"/>
        <v>0</v>
      </c>
      <c r="S27" s="14">
        <f t="shared" si="0"/>
        <v>0</v>
      </c>
      <c r="T27" s="14">
        <f t="shared" si="2"/>
        <v>0</v>
      </c>
      <c r="U27" s="14">
        <f t="shared" si="3"/>
        <v>2.5</v>
      </c>
      <c r="V27" s="17">
        <f t="shared" si="4"/>
        <v>0</v>
      </c>
      <c r="W27" s="17">
        <f t="shared" si="5"/>
        <v>0</v>
      </c>
      <c r="X27" s="17">
        <f t="shared" si="6"/>
        <v>0</v>
      </c>
      <c r="Y27" s="17">
        <f t="shared" si="7"/>
        <v>13</v>
      </c>
      <c r="Z27" s="16">
        <f>IFERROR(SMALL($V27:$Y27,COUNTIF($V27:Y27,0)+1),0)</f>
        <v>13</v>
      </c>
      <c r="AA27" s="16">
        <f>IFERROR(SMALL($V27:$Y27,COUNTIF($V27:Z27,0)+2),0)</f>
        <v>0</v>
      </c>
      <c r="AB27" s="16">
        <f>IFERROR(SMALL($V27:$Y27,COUNTIF($V27:AA27,0)+3),0)</f>
        <v>0</v>
      </c>
    </row>
    <row r="28" spans="1:28" x14ac:dyDescent="0.25">
      <c r="A28" s="1" t="s">
        <v>122</v>
      </c>
      <c r="B28" s="1" t="s">
        <v>24</v>
      </c>
      <c r="C28" s="4" t="s">
        <v>25</v>
      </c>
      <c r="D28" s="19"/>
      <c r="E28" s="12"/>
      <c r="F28" s="19"/>
      <c r="G28" s="13"/>
      <c r="H28" s="20">
        <v>15</v>
      </c>
      <c r="I28" s="12">
        <v>2.5</v>
      </c>
      <c r="J28" s="20"/>
      <c r="K28" s="12"/>
      <c r="L28" s="12">
        <f>IF(AND(SUM(LARGE(R28:U28,{1;2;3}))=0,O28&gt;0),0.001,SUM(LARGE(R28:U28,{1;2;3})))</f>
        <v>2.5</v>
      </c>
      <c r="M28" s="20">
        <f>SUM(Z28:AB28)</f>
        <v>15</v>
      </c>
      <c r="N28" s="1"/>
      <c r="O28" s="4">
        <f>COUNTA(D28:K28)/2</f>
        <v>1</v>
      </c>
      <c r="R28" s="14">
        <f t="shared" si="1"/>
        <v>0</v>
      </c>
      <c r="S28" s="14">
        <f t="shared" si="0"/>
        <v>0</v>
      </c>
      <c r="T28" s="14">
        <f t="shared" si="2"/>
        <v>2.5</v>
      </c>
      <c r="U28" s="14">
        <f t="shared" si="3"/>
        <v>0</v>
      </c>
      <c r="V28" s="17">
        <f t="shared" si="4"/>
        <v>0</v>
      </c>
      <c r="W28" s="17">
        <f t="shared" si="5"/>
        <v>0</v>
      </c>
      <c r="X28" s="17">
        <f t="shared" si="6"/>
        <v>15</v>
      </c>
      <c r="Y28" s="17">
        <f t="shared" si="7"/>
        <v>0</v>
      </c>
      <c r="Z28" s="16">
        <f>IFERROR(SMALL($V28:$Y28,COUNTIF($V28:Y28,0)+1),0)</f>
        <v>15</v>
      </c>
      <c r="AA28" s="16">
        <f>IFERROR(SMALL($V28:$Y28,COUNTIF($V28:Z28,0)+2),0)</f>
        <v>0</v>
      </c>
      <c r="AB28" s="16">
        <f>IFERROR(SMALL($V28:$Y28,COUNTIF($V28:AA28,0)+3),0)</f>
        <v>0</v>
      </c>
    </row>
    <row r="29" spans="1:28" x14ac:dyDescent="0.25">
      <c r="A29" s="1" t="s">
        <v>123</v>
      </c>
      <c r="B29" s="1" t="s">
        <v>21</v>
      </c>
      <c r="C29" s="4"/>
      <c r="D29" s="19"/>
      <c r="E29" s="12"/>
      <c r="F29" s="20">
        <v>11</v>
      </c>
      <c r="G29" s="12">
        <v>2</v>
      </c>
      <c r="H29" s="19"/>
      <c r="I29" s="13"/>
      <c r="J29" s="20"/>
      <c r="K29" s="12"/>
      <c r="L29" s="12">
        <f>IF(AND(SUM(LARGE(R29:U29,{1;2;3}))=0,O29&gt;0),0.001,SUM(LARGE(R29:U29,{1;2;3})))</f>
        <v>2</v>
      </c>
      <c r="M29" s="20">
        <f>SUM(Z29:AB29)</f>
        <v>11</v>
      </c>
      <c r="N29" s="1"/>
      <c r="O29" s="4">
        <f>COUNTA(D29:K29)/2</f>
        <v>1</v>
      </c>
      <c r="R29" s="14">
        <f t="shared" si="1"/>
        <v>0</v>
      </c>
      <c r="S29" s="14">
        <f t="shared" si="0"/>
        <v>2</v>
      </c>
      <c r="T29" s="14">
        <f t="shared" si="2"/>
        <v>0</v>
      </c>
      <c r="U29" s="14">
        <f t="shared" si="3"/>
        <v>0</v>
      </c>
      <c r="V29" s="17">
        <f t="shared" si="4"/>
        <v>0</v>
      </c>
      <c r="W29" s="17">
        <f t="shared" si="5"/>
        <v>11</v>
      </c>
      <c r="X29" s="17">
        <f t="shared" si="6"/>
        <v>0</v>
      </c>
      <c r="Y29" s="17">
        <f t="shared" si="7"/>
        <v>0</v>
      </c>
      <c r="Z29" s="16">
        <f>IFERROR(SMALL($V29:$Y29,COUNTIF($V29:Y29,0)+1),0)</f>
        <v>11</v>
      </c>
      <c r="AA29" s="16">
        <f>IFERROR(SMALL($V29:$Y29,COUNTIF($V29:Z29,0)+2),0)</f>
        <v>0</v>
      </c>
      <c r="AB29" s="16">
        <f>IFERROR(SMALL($V29:$Y29,COUNTIF($V29:AA29,0)+3),0)</f>
        <v>0</v>
      </c>
    </row>
    <row r="30" spans="1:28" x14ac:dyDescent="0.25">
      <c r="A30" s="1" t="s">
        <v>124</v>
      </c>
      <c r="B30" s="1" t="s">
        <v>21</v>
      </c>
      <c r="C30" s="4"/>
      <c r="D30" s="19"/>
      <c r="E30" s="12"/>
      <c r="F30" s="20">
        <v>12</v>
      </c>
      <c r="G30" s="12">
        <v>2</v>
      </c>
      <c r="H30" s="19"/>
      <c r="I30" s="13"/>
      <c r="J30" s="20"/>
      <c r="K30" s="12"/>
      <c r="L30" s="12">
        <f>IF(AND(SUM(LARGE(R30:U30,{1;2;3}))=0,O30&gt;0),0.001,SUM(LARGE(R30:U30,{1;2;3})))</f>
        <v>2</v>
      </c>
      <c r="M30" s="20">
        <f>SUM(Z30:AB30)</f>
        <v>12</v>
      </c>
      <c r="N30" s="1"/>
      <c r="O30" s="4">
        <f>COUNTA(D30:K30)/2</f>
        <v>1</v>
      </c>
      <c r="R30" s="14">
        <f t="shared" si="1"/>
        <v>0</v>
      </c>
      <c r="S30" s="14">
        <f t="shared" si="0"/>
        <v>2</v>
      </c>
      <c r="T30" s="14">
        <f t="shared" si="2"/>
        <v>0</v>
      </c>
      <c r="U30" s="14">
        <f t="shared" si="3"/>
        <v>0</v>
      </c>
      <c r="V30" s="17">
        <f t="shared" si="4"/>
        <v>0</v>
      </c>
      <c r="W30" s="17">
        <f t="shared" si="5"/>
        <v>12</v>
      </c>
      <c r="X30" s="17">
        <f t="shared" si="6"/>
        <v>0</v>
      </c>
      <c r="Y30" s="17">
        <f t="shared" si="7"/>
        <v>0</v>
      </c>
      <c r="Z30" s="16">
        <f>IFERROR(SMALL($V30:$Y30,COUNTIF($V30:Y30,0)+1),0)</f>
        <v>12</v>
      </c>
      <c r="AA30" s="16">
        <f>IFERROR(SMALL($V30:$Y30,COUNTIF($V30:Z30,0)+2),0)</f>
        <v>0</v>
      </c>
      <c r="AB30" s="16">
        <f>IFERROR(SMALL($V30:$Y30,COUNTIF($V30:AA30,0)+3),0)</f>
        <v>0</v>
      </c>
    </row>
    <row r="31" spans="1:28" x14ac:dyDescent="0.25">
      <c r="A31" s="1" t="s">
        <v>225</v>
      </c>
      <c r="B31" s="1" t="s">
        <v>36</v>
      </c>
      <c r="C31" s="4"/>
      <c r="D31" s="19"/>
      <c r="E31" s="12"/>
      <c r="F31" s="19"/>
      <c r="G31" s="13"/>
      <c r="H31" s="19"/>
      <c r="I31" s="13"/>
      <c r="J31" s="20">
        <v>14</v>
      </c>
      <c r="K31" s="12">
        <v>2</v>
      </c>
      <c r="L31" s="12">
        <f>IF(AND(SUM(LARGE(R31:U31,{1;2;3}))=0,O31&gt;0),0.001,SUM(LARGE(R31:U31,{1;2;3})))</f>
        <v>2</v>
      </c>
      <c r="M31" s="20">
        <f>SUM(Z31:AB31)</f>
        <v>14</v>
      </c>
      <c r="N31" s="1"/>
      <c r="O31" s="4">
        <f>COUNTA(D31:K31)/2</f>
        <v>1</v>
      </c>
      <c r="R31" s="14">
        <f t="shared" si="1"/>
        <v>0</v>
      </c>
      <c r="S31" s="14">
        <f t="shared" si="0"/>
        <v>0</v>
      </c>
      <c r="T31" s="14">
        <f t="shared" si="2"/>
        <v>0</v>
      </c>
      <c r="U31" s="14">
        <f t="shared" si="3"/>
        <v>2</v>
      </c>
      <c r="V31" s="17">
        <f t="shared" si="4"/>
        <v>0</v>
      </c>
      <c r="W31" s="17">
        <f t="shared" si="5"/>
        <v>0</v>
      </c>
      <c r="X31" s="17">
        <f t="shared" si="6"/>
        <v>0</v>
      </c>
      <c r="Y31" s="17">
        <f t="shared" si="7"/>
        <v>14</v>
      </c>
      <c r="Z31" s="16">
        <f>IFERROR(SMALL($V31:$Y31,COUNTIF($V31:Y31,0)+1),0)</f>
        <v>14</v>
      </c>
      <c r="AA31" s="16">
        <f>IFERROR(SMALL($V31:$Y31,COUNTIF($V31:Z31,0)+2),0)</f>
        <v>0</v>
      </c>
      <c r="AB31" s="16">
        <f>IFERROR(SMALL($V31:$Y31,COUNTIF($V31:AA31,0)+3),0)</f>
        <v>0</v>
      </c>
    </row>
    <row r="32" spans="1:28" x14ac:dyDescent="0.25">
      <c r="A32" s="1" t="s">
        <v>226</v>
      </c>
      <c r="B32" s="1" t="s">
        <v>36</v>
      </c>
      <c r="C32" s="4"/>
      <c r="D32" s="19"/>
      <c r="E32" s="12"/>
      <c r="F32" s="19"/>
      <c r="G32" s="13"/>
      <c r="H32" s="19"/>
      <c r="I32" s="13"/>
      <c r="J32" s="20">
        <v>15</v>
      </c>
      <c r="K32" s="12">
        <v>2</v>
      </c>
      <c r="L32" s="12">
        <f>IF(AND(SUM(LARGE(R32:U32,{1;2;3}))=0,O32&gt;0),0.001,SUM(LARGE(R32:U32,{1;2;3})))</f>
        <v>2</v>
      </c>
      <c r="M32" s="20">
        <f>SUM(Z32:AB32)</f>
        <v>15</v>
      </c>
      <c r="N32" s="1"/>
      <c r="O32" s="4">
        <f>COUNTA(D32:K32)/2</f>
        <v>1</v>
      </c>
      <c r="R32" s="14">
        <f t="shared" si="1"/>
        <v>0</v>
      </c>
      <c r="S32" s="14">
        <f t="shared" si="0"/>
        <v>0</v>
      </c>
      <c r="T32" s="14">
        <f t="shared" si="2"/>
        <v>0</v>
      </c>
      <c r="U32" s="14">
        <f t="shared" si="3"/>
        <v>2</v>
      </c>
      <c r="V32" s="17">
        <f t="shared" si="4"/>
        <v>0</v>
      </c>
      <c r="W32" s="17">
        <f t="shared" si="5"/>
        <v>0</v>
      </c>
      <c r="X32" s="17">
        <f t="shared" si="6"/>
        <v>0</v>
      </c>
      <c r="Y32" s="17">
        <f t="shared" si="7"/>
        <v>15</v>
      </c>
      <c r="Z32" s="16">
        <f>IFERROR(SMALL($V32:$Y32,COUNTIF($V32:Y32,0)+1),0)</f>
        <v>15</v>
      </c>
      <c r="AA32" s="16">
        <f>IFERROR(SMALL($V32:$Y32,COUNTIF($V32:Z32,0)+2),0)</f>
        <v>0</v>
      </c>
      <c r="AB32" s="16">
        <f>IFERROR(SMALL($V32:$Y32,COUNTIF($V32:AA32,0)+3),0)</f>
        <v>0</v>
      </c>
    </row>
    <row r="33" spans="1:28" x14ac:dyDescent="0.25">
      <c r="A33" s="1" t="s">
        <v>227</v>
      </c>
      <c r="B33" s="1" t="s">
        <v>36</v>
      </c>
      <c r="C33" s="4"/>
      <c r="D33" s="19"/>
      <c r="E33" s="12"/>
      <c r="F33" s="19"/>
      <c r="G33" s="13"/>
      <c r="H33" s="19"/>
      <c r="I33" s="13"/>
      <c r="J33" s="20">
        <v>16</v>
      </c>
      <c r="K33" s="12">
        <v>2</v>
      </c>
      <c r="L33" s="12">
        <f>IF(AND(SUM(LARGE(R33:U33,{1;2;3}))=0,O33&gt;0),0.001,SUM(LARGE(R33:U33,{1;2;3})))</f>
        <v>2</v>
      </c>
      <c r="M33" s="20">
        <f>SUM(Z33:AB33)</f>
        <v>16</v>
      </c>
      <c r="N33" s="1"/>
      <c r="O33" s="4">
        <f>COUNTA(D33:K33)/2</f>
        <v>1</v>
      </c>
      <c r="R33" s="14">
        <f t="shared" si="1"/>
        <v>0</v>
      </c>
      <c r="S33" s="14">
        <f t="shared" ref="S33:S52" si="8">G33</f>
        <v>0</v>
      </c>
      <c r="T33" s="14">
        <f t="shared" si="2"/>
        <v>0</v>
      </c>
      <c r="U33" s="14">
        <f t="shared" si="3"/>
        <v>2</v>
      </c>
      <c r="V33" s="17">
        <f t="shared" si="4"/>
        <v>0</v>
      </c>
      <c r="W33" s="17">
        <f t="shared" si="5"/>
        <v>0</v>
      </c>
      <c r="X33" s="17">
        <f t="shared" si="6"/>
        <v>0</v>
      </c>
      <c r="Y33" s="17">
        <f t="shared" si="7"/>
        <v>16</v>
      </c>
      <c r="Z33" s="16">
        <f>IFERROR(SMALL($V33:$Y33,COUNTIF($V33:Y33,0)+1),0)</f>
        <v>16</v>
      </c>
      <c r="AA33" s="16">
        <f>IFERROR(SMALL($V33:$Y33,COUNTIF($V33:Z33,0)+2),0)</f>
        <v>0</v>
      </c>
      <c r="AB33" s="16">
        <f>IFERROR(SMALL($V33:$Y33,COUNTIF($V33:AA33,0)+3),0)</f>
        <v>0</v>
      </c>
    </row>
    <row r="34" spans="1:28" x14ac:dyDescent="0.25">
      <c r="A34" s="1" t="s">
        <v>228</v>
      </c>
      <c r="B34" s="1" t="s">
        <v>36</v>
      </c>
      <c r="C34" s="4"/>
      <c r="D34" s="19"/>
      <c r="E34" s="12"/>
      <c r="F34" s="19"/>
      <c r="G34" s="13"/>
      <c r="H34" s="19"/>
      <c r="I34" s="13"/>
      <c r="J34" s="20">
        <v>17</v>
      </c>
      <c r="K34" s="12">
        <v>2</v>
      </c>
      <c r="L34" s="12">
        <f>IF(AND(SUM(LARGE(R34:U34,{1;2;3}))=0,O34&gt;0),0.001,SUM(LARGE(R34:U34,{1;2;3})))</f>
        <v>2</v>
      </c>
      <c r="M34" s="20">
        <f>SUM(Z34:AB34)</f>
        <v>17</v>
      </c>
      <c r="N34" s="1"/>
      <c r="O34" s="4">
        <f>COUNTA(D34:K34)/2</f>
        <v>1</v>
      </c>
      <c r="R34" s="14">
        <f t="shared" si="1"/>
        <v>0</v>
      </c>
      <c r="S34" s="14">
        <f t="shared" si="8"/>
        <v>0</v>
      </c>
      <c r="T34" s="14">
        <f t="shared" si="2"/>
        <v>0</v>
      </c>
      <c r="U34" s="14">
        <f t="shared" si="3"/>
        <v>2</v>
      </c>
      <c r="V34" s="17">
        <f t="shared" si="4"/>
        <v>0</v>
      </c>
      <c r="W34" s="17">
        <f t="shared" si="5"/>
        <v>0</v>
      </c>
      <c r="X34" s="17">
        <f t="shared" si="6"/>
        <v>0</v>
      </c>
      <c r="Y34" s="17">
        <f t="shared" si="7"/>
        <v>17</v>
      </c>
      <c r="Z34" s="16">
        <f>IFERROR(SMALL($V34:$Y34,COUNTIF($V34:Y34,0)+1),0)</f>
        <v>17</v>
      </c>
      <c r="AA34" s="16">
        <f>IFERROR(SMALL($V34:$Y34,COUNTIF($V34:Z34,0)+2),0)</f>
        <v>0</v>
      </c>
      <c r="AB34" s="16">
        <f>IFERROR(SMALL($V34:$Y34,COUNTIF($V34:AA34,0)+3),0)</f>
        <v>0</v>
      </c>
    </row>
    <row r="35" spans="1:28" x14ac:dyDescent="0.25">
      <c r="A35" s="1" t="s">
        <v>127</v>
      </c>
      <c r="B35" s="1" t="s">
        <v>24</v>
      </c>
      <c r="C35" s="4"/>
      <c r="D35" s="19"/>
      <c r="E35" s="12"/>
      <c r="F35" s="19"/>
      <c r="G35" s="13"/>
      <c r="H35" s="20">
        <v>18</v>
      </c>
      <c r="I35" s="12">
        <v>2</v>
      </c>
      <c r="J35" s="20"/>
      <c r="K35" s="12"/>
      <c r="L35" s="12">
        <f>IF(AND(SUM(LARGE(R35:U35,{1;2;3}))=0,O35&gt;0),0.001,SUM(LARGE(R35:U35,{1;2;3})))</f>
        <v>2</v>
      </c>
      <c r="M35" s="20">
        <f>SUM(Z35:AB35)</f>
        <v>18</v>
      </c>
      <c r="N35" s="1"/>
      <c r="O35" s="4">
        <f>COUNTA(D35:K35)/2</f>
        <v>1</v>
      </c>
      <c r="R35" s="14">
        <f t="shared" si="1"/>
        <v>0</v>
      </c>
      <c r="S35" s="14">
        <f t="shared" si="8"/>
        <v>0</v>
      </c>
      <c r="T35" s="14">
        <f t="shared" si="2"/>
        <v>2</v>
      </c>
      <c r="U35" s="14">
        <f t="shared" si="3"/>
        <v>0</v>
      </c>
      <c r="V35" s="17">
        <f t="shared" si="4"/>
        <v>0</v>
      </c>
      <c r="W35" s="17">
        <f t="shared" si="5"/>
        <v>0</v>
      </c>
      <c r="X35" s="17">
        <f t="shared" si="6"/>
        <v>18</v>
      </c>
      <c r="Y35" s="17">
        <f t="shared" si="7"/>
        <v>0</v>
      </c>
      <c r="Z35" s="16">
        <f>IFERROR(SMALL($V35:$Y35,COUNTIF($V35:Y35,0)+1),0)</f>
        <v>18</v>
      </c>
      <c r="AA35" s="16">
        <f>IFERROR(SMALL($V35:$Y35,COUNTIF($V35:Z35,0)+2),0)</f>
        <v>0</v>
      </c>
      <c r="AB35" s="16">
        <f>IFERROR(SMALL($V35:$Y35,COUNTIF($V35:AA35,0)+3),0)</f>
        <v>0</v>
      </c>
    </row>
    <row r="36" spans="1:28" x14ac:dyDescent="0.25">
      <c r="A36" s="1" t="s">
        <v>229</v>
      </c>
      <c r="B36" s="1" t="s">
        <v>29</v>
      </c>
      <c r="C36" s="4"/>
      <c r="D36" s="19"/>
      <c r="E36" s="12"/>
      <c r="F36" s="19"/>
      <c r="G36" s="13"/>
      <c r="H36" s="19"/>
      <c r="I36" s="13"/>
      <c r="J36" s="20">
        <v>18</v>
      </c>
      <c r="K36" s="12">
        <v>2</v>
      </c>
      <c r="L36" s="12">
        <f>IF(AND(SUM(LARGE(R36:U36,{1;2;3}))=0,O36&gt;0),0.001,SUM(LARGE(R36:U36,{1;2;3})))</f>
        <v>2</v>
      </c>
      <c r="M36" s="20">
        <f>SUM(Z36:AB36)</f>
        <v>18</v>
      </c>
      <c r="N36" s="1"/>
      <c r="O36" s="4">
        <f>COUNTA(D36:K36)/2</f>
        <v>1</v>
      </c>
      <c r="R36" s="14">
        <f t="shared" si="1"/>
        <v>0</v>
      </c>
      <c r="S36" s="14">
        <f t="shared" si="8"/>
        <v>0</v>
      </c>
      <c r="T36" s="14">
        <f t="shared" si="2"/>
        <v>0</v>
      </c>
      <c r="U36" s="14">
        <f t="shared" si="3"/>
        <v>2</v>
      </c>
      <c r="V36" s="17">
        <f t="shared" si="4"/>
        <v>0</v>
      </c>
      <c r="W36" s="17">
        <f t="shared" si="5"/>
        <v>0</v>
      </c>
      <c r="X36" s="17">
        <f t="shared" si="6"/>
        <v>0</v>
      </c>
      <c r="Y36" s="17">
        <f t="shared" si="7"/>
        <v>18</v>
      </c>
      <c r="Z36" s="16">
        <f>IFERROR(SMALL($V36:$Y36,COUNTIF($V36:Y36,0)+1),0)</f>
        <v>18</v>
      </c>
      <c r="AA36" s="16">
        <f>IFERROR(SMALL($V36:$Y36,COUNTIF($V36:Z36,0)+2),0)</f>
        <v>0</v>
      </c>
      <c r="AB36" s="16">
        <f>IFERROR(SMALL($V36:$Y36,COUNTIF($V36:AA36,0)+3),0)</f>
        <v>0</v>
      </c>
    </row>
    <row r="37" spans="1:28" x14ac:dyDescent="0.25">
      <c r="A37" s="1" t="s">
        <v>128</v>
      </c>
      <c r="B37" s="1" t="s">
        <v>24</v>
      </c>
      <c r="C37" s="4"/>
      <c r="D37" s="19"/>
      <c r="E37" s="12"/>
      <c r="F37" s="19"/>
      <c r="G37" s="13"/>
      <c r="H37" s="20">
        <v>20</v>
      </c>
      <c r="I37" s="12">
        <v>2</v>
      </c>
      <c r="J37" s="20"/>
      <c r="K37" s="12"/>
      <c r="L37" s="12">
        <f>IF(AND(SUM(LARGE(R37:U37,{1;2;3}))=0,O37&gt;0),0.001,SUM(LARGE(R37:U37,{1;2;3})))</f>
        <v>2</v>
      </c>
      <c r="M37" s="20">
        <f>SUM(Z37:AB37)</f>
        <v>20</v>
      </c>
      <c r="N37" s="1"/>
      <c r="O37" s="4">
        <f>COUNTA(D37:K37)/2</f>
        <v>1</v>
      </c>
      <c r="R37" s="14">
        <f t="shared" si="1"/>
        <v>0</v>
      </c>
      <c r="S37" s="14">
        <f t="shared" si="8"/>
        <v>0</v>
      </c>
      <c r="T37" s="14">
        <f t="shared" si="2"/>
        <v>2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20</v>
      </c>
      <c r="Y37" s="17">
        <f t="shared" si="7"/>
        <v>0</v>
      </c>
      <c r="Z37" s="16">
        <f>IFERROR(SMALL($V37:$Y37,COUNTIF($V37:Y37,0)+1),0)</f>
        <v>20</v>
      </c>
      <c r="AA37" s="16">
        <f>IFERROR(SMALL($V37:$Y37,COUNTIF($V37:Z37,0)+2),0)</f>
        <v>0</v>
      </c>
      <c r="AB37" s="16">
        <f>IFERROR(SMALL($V37:$Y37,COUNTIF($V37:AA37,0)+3),0)</f>
        <v>0</v>
      </c>
    </row>
    <row r="38" spans="1:28" x14ac:dyDescent="0.25">
      <c r="A38" s="1" t="s">
        <v>129</v>
      </c>
      <c r="B38" s="1" t="s">
        <v>24</v>
      </c>
      <c r="C38" s="4"/>
      <c r="D38" s="19"/>
      <c r="E38" s="12"/>
      <c r="F38" s="19"/>
      <c r="G38" s="13"/>
      <c r="H38" s="20">
        <v>21</v>
      </c>
      <c r="I38" s="12">
        <v>2</v>
      </c>
      <c r="J38" s="20"/>
      <c r="K38" s="12"/>
      <c r="L38" s="12">
        <f>IF(AND(SUM(LARGE(R38:U38,{1;2;3}))=0,O38&gt;0),0.001,SUM(LARGE(R38:U38,{1;2;3})))</f>
        <v>2</v>
      </c>
      <c r="M38" s="20">
        <f>SUM(Z38:AB38)</f>
        <v>21</v>
      </c>
      <c r="N38" s="1"/>
      <c r="O38" s="4">
        <f>COUNTA(D38:K38)/2</f>
        <v>1</v>
      </c>
      <c r="R38" s="14">
        <f t="shared" si="1"/>
        <v>0</v>
      </c>
      <c r="S38" s="14">
        <f t="shared" si="8"/>
        <v>0</v>
      </c>
      <c r="T38" s="14">
        <f t="shared" si="2"/>
        <v>2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21</v>
      </c>
      <c r="Y38" s="17">
        <f t="shared" si="7"/>
        <v>0</v>
      </c>
      <c r="Z38" s="16">
        <f>IFERROR(SMALL($V38:$Y38,COUNTIF($V38:Y38,0)+1),0)</f>
        <v>21</v>
      </c>
      <c r="AA38" s="16">
        <f>IFERROR(SMALL($V38:$Y38,COUNTIF($V38:Z38,0)+2),0)</f>
        <v>0</v>
      </c>
      <c r="AB38" s="16">
        <f>IFERROR(SMALL($V38:$Y38,COUNTIF($V38:AA38,0)+3),0)</f>
        <v>0</v>
      </c>
    </row>
    <row r="39" spans="1:28" x14ac:dyDescent="0.25">
      <c r="A39" s="1" t="s">
        <v>131</v>
      </c>
      <c r="B39" s="1" t="s">
        <v>21</v>
      </c>
      <c r="C39" s="4" t="s">
        <v>25</v>
      </c>
      <c r="D39" s="19"/>
      <c r="E39" s="12"/>
      <c r="F39" s="20">
        <v>15</v>
      </c>
      <c r="G39" s="12">
        <v>1.5</v>
      </c>
      <c r="H39" s="19"/>
      <c r="I39" s="13"/>
      <c r="J39" s="20"/>
      <c r="K39" s="12"/>
      <c r="L39" s="12">
        <f>IF(AND(SUM(LARGE(R39:U39,{1;2;3}))=0,O39&gt;0),0.001,SUM(LARGE(R39:U39,{1;2;3})))</f>
        <v>1.5</v>
      </c>
      <c r="M39" s="20">
        <f>SUM(Z39:AB39)</f>
        <v>15</v>
      </c>
      <c r="N39" s="1"/>
      <c r="O39" s="4">
        <f>COUNTA(D39:K39)/2</f>
        <v>1</v>
      </c>
      <c r="R39" s="14">
        <f t="shared" si="1"/>
        <v>0</v>
      </c>
      <c r="S39" s="14">
        <f t="shared" si="8"/>
        <v>1.5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15</v>
      </c>
      <c r="X39" s="17">
        <f t="shared" si="6"/>
        <v>0</v>
      </c>
      <c r="Y39" s="17">
        <f t="shared" si="7"/>
        <v>0</v>
      </c>
      <c r="Z39" s="16">
        <f>IFERROR(SMALL($V39:$Y39,COUNTIF($V39:Y39,0)+1),0)</f>
        <v>15</v>
      </c>
      <c r="AA39" s="16">
        <f>IFERROR(SMALL($V39:$Y39,COUNTIF($V39:Z39,0)+2),0)</f>
        <v>0</v>
      </c>
      <c r="AB39" s="16">
        <f>IFERROR(SMALL($V39:$Y39,COUNTIF($V39:AA39,0)+3),0)</f>
        <v>0</v>
      </c>
    </row>
    <row r="40" spans="1:28" x14ac:dyDescent="0.25">
      <c r="A40" s="1" t="s">
        <v>230</v>
      </c>
      <c r="B40" s="1" t="s">
        <v>24</v>
      </c>
      <c r="C40" s="4"/>
      <c r="D40" s="19"/>
      <c r="E40" s="12"/>
      <c r="F40" s="19"/>
      <c r="G40" s="13"/>
      <c r="H40" s="19"/>
      <c r="I40" s="13"/>
      <c r="J40" s="20">
        <v>19</v>
      </c>
      <c r="K40" s="12">
        <v>1.5</v>
      </c>
      <c r="L40" s="12">
        <f>IF(AND(SUM(LARGE(R40:U40,{1;2;3}))=0,O40&gt;0),0.001,SUM(LARGE(R40:U40,{1;2;3})))</f>
        <v>1.5</v>
      </c>
      <c r="M40" s="20">
        <f>SUM(Z40:AB40)</f>
        <v>19</v>
      </c>
      <c r="N40" s="1"/>
      <c r="O40" s="4">
        <f>COUNTA(D40:K40)/2</f>
        <v>1</v>
      </c>
      <c r="R40" s="14">
        <f t="shared" si="1"/>
        <v>0</v>
      </c>
      <c r="S40" s="14">
        <f t="shared" si="8"/>
        <v>0</v>
      </c>
      <c r="T40" s="14">
        <f t="shared" si="2"/>
        <v>0</v>
      </c>
      <c r="U40" s="14">
        <f t="shared" si="3"/>
        <v>1.5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19</v>
      </c>
      <c r="Z40" s="16">
        <f>IFERROR(SMALL($V40:$Y40,COUNTIF($V40:Y40,0)+1),0)</f>
        <v>19</v>
      </c>
      <c r="AA40" s="16">
        <f>IFERROR(SMALL($V40:$Y40,COUNTIF($V40:Z40,0)+2),0)</f>
        <v>0</v>
      </c>
      <c r="AB40" s="16">
        <f>IFERROR(SMALL($V40:$Y40,COUNTIF($V40:AA40,0)+3),0)</f>
        <v>0</v>
      </c>
    </row>
    <row r="41" spans="1:28" x14ac:dyDescent="0.25">
      <c r="A41" s="1" t="s">
        <v>132</v>
      </c>
      <c r="B41" s="1" t="s">
        <v>24</v>
      </c>
      <c r="C41" s="4"/>
      <c r="D41" s="19"/>
      <c r="E41" s="12"/>
      <c r="F41" s="19"/>
      <c r="G41" s="13"/>
      <c r="H41" s="20">
        <v>23</v>
      </c>
      <c r="I41" s="12">
        <v>1.5</v>
      </c>
      <c r="J41" s="20"/>
      <c r="K41" s="12"/>
      <c r="L41" s="12">
        <f>IF(AND(SUM(LARGE(R41:U41,{1;2;3}))=0,O41&gt;0),0.001,SUM(LARGE(R41:U41,{1;2;3})))</f>
        <v>1.5</v>
      </c>
      <c r="M41" s="20">
        <f>SUM(Z41:AB41)</f>
        <v>23</v>
      </c>
      <c r="N41" s="1"/>
      <c r="O41" s="4">
        <f>COUNTA(D41:K41)/2</f>
        <v>1</v>
      </c>
      <c r="R41" s="14">
        <f t="shared" si="1"/>
        <v>0</v>
      </c>
      <c r="S41" s="14">
        <f t="shared" si="8"/>
        <v>0</v>
      </c>
      <c r="T41" s="14">
        <f t="shared" si="2"/>
        <v>1.5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23</v>
      </c>
      <c r="Y41" s="17">
        <f t="shared" si="7"/>
        <v>0</v>
      </c>
      <c r="Z41" s="16">
        <f>IFERROR(SMALL($V41:$Y41,COUNTIF($V41:Y41,0)+1),0)</f>
        <v>23</v>
      </c>
      <c r="AA41" s="16">
        <f>IFERROR(SMALL($V41:$Y41,COUNTIF($V41:Z41,0)+2),0)</f>
        <v>0</v>
      </c>
      <c r="AB41" s="16">
        <f>IFERROR(SMALL($V41:$Y41,COUNTIF($V41:AA41,0)+3),0)</f>
        <v>0</v>
      </c>
    </row>
    <row r="42" spans="1:28" x14ac:dyDescent="0.25">
      <c r="A42" s="1" t="s">
        <v>133</v>
      </c>
      <c r="B42" s="1" t="s">
        <v>24</v>
      </c>
      <c r="C42" s="4"/>
      <c r="D42" s="19"/>
      <c r="E42" s="12"/>
      <c r="F42" s="19"/>
      <c r="G42" s="13"/>
      <c r="H42" s="20">
        <v>24</v>
      </c>
      <c r="I42" s="12">
        <v>1.5</v>
      </c>
      <c r="J42" s="20"/>
      <c r="K42" s="12"/>
      <c r="L42" s="12">
        <f>IF(AND(SUM(LARGE(R42:U42,{1;2;3}))=0,O42&gt;0),0.001,SUM(LARGE(R42:U42,{1;2;3})))</f>
        <v>1.5</v>
      </c>
      <c r="M42" s="20">
        <f>SUM(Z42:AB42)</f>
        <v>24</v>
      </c>
      <c r="N42" s="1"/>
      <c r="O42" s="4">
        <f>COUNTA(D42:K42)/2</f>
        <v>1</v>
      </c>
      <c r="R42" s="14">
        <f t="shared" si="1"/>
        <v>0</v>
      </c>
      <c r="S42" s="14">
        <f t="shared" si="8"/>
        <v>0</v>
      </c>
      <c r="T42" s="14">
        <f t="shared" si="2"/>
        <v>1.5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24</v>
      </c>
      <c r="Y42" s="17">
        <f t="shared" si="7"/>
        <v>0</v>
      </c>
      <c r="Z42" s="16">
        <f>IFERROR(SMALL($V42:$Y42,COUNTIF($V42:Y42,0)+1),0)</f>
        <v>24</v>
      </c>
      <c r="AA42" s="16">
        <f>IFERROR(SMALL($V42:$Y42,COUNTIF($V42:Z42,0)+2),0)</f>
        <v>0</v>
      </c>
      <c r="AB42" s="16">
        <f>IFERROR(SMALL($V42:$Y42,COUNTIF($V42:AA42,0)+3),0)</f>
        <v>0</v>
      </c>
    </row>
    <row r="43" spans="1:28" x14ac:dyDescent="0.25">
      <c r="A43" s="1" t="s">
        <v>134</v>
      </c>
      <c r="B43" s="1" t="s">
        <v>24</v>
      </c>
      <c r="C43" s="4" t="s">
        <v>25</v>
      </c>
      <c r="D43" s="19"/>
      <c r="E43" s="12"/>
      <c r="F43" s="19"/>
      <c r="G43" s="13"/>
      <c r="H43" s="20">
        <v>25</v>
      </c>
      <c r="I43" s="12">
        <v>1.5</v>
      </c>
      <c r="J43" s="20"/>
      <c r="K43" s="12"/>
      <c r="L43" s="12">
        <f>IF(AND(SUM(LARGE(R43:U43,{1;2;3}))=0,O43&gt;0),0.001,SUM(LARGE(R43:U43,{1;2;3})))</f>
        <v>1.5</v>
      </c>
      <c r="M43" s="20">
        <f>SUM(Z43:AB43)</f>
        <v>25</v>
      </c>
      <c r="N43" s="1"/>
      <c r="O43" s="4">
        <f>COUNTA(D43:K43)/2</f>
        <v>1</v>
      </c>
      <c r="R43" s="14">
        <f t="shared" si="1"/>
        <v>0</v>
      </c>
      <c r="S43" s="14">
        <f t="shared" si="8"/>
        <v>0</v>
      </c>
      <c r="T43" s="14">
        <f t="shared" si="2"/>
        <v>1.5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25</v>
      </c>
      <c r="Y43" s="17">
        <f t="shared" si="7"/>
        <v>0</v>
      </c>
      <c r="Z43" s="16">
        <f>IFERROR(SMALL($V43:$Y43,COUNTIF($V43:Y43,0)+1),0)</f>
        <v>25</v>
      </c>
      <c r="AA43" s="16">
        <f>IFERROR(SMALL($V43:$Y43,COUNTIF($V43:Z43,0)+2),0)</f>
        <v>0</v>
      </c>
      <c r="AB43" s="16">
        <f>IFERROR(SMALL($V43:$Y43,COUNTIF($V43:AA43,0)+3),0)</f>
        <v>0</v>
      </c>
    </row>
    <row r="44" spans="1:28" x14ac:dyDescent="0.25">
      <c r="A44" s="1" t="s">
        <v>231</v>
      </c>
      <c r="B44" s="1" t="s">
        <v>44</v>
      </c>
      <c r="C44" s="4"/>
      <c r="D44" s="19"/>
      <c r="E44" s="12"/>
      <c r="F44" s="19"/>
      <c r="G44" s="13"/>
      <c r="H44" s="19"/>
      <c r="I44" s="13"/>
      <c r="J44" s="20">
        <v>22</v>
      </c>
      <c r="K44" s="12">
        <v>1</v>
      </c>
      <c r="L44" s="12">
        <f>IF(AND(SUM(LARGE(R44:U44,{1;2;3}))=0,O44&gt;0),0.001,SUM(LARGE(R44:U44,{1;2;3})))</f>
        <v>1</v>
      </c>
      <c r="M44" s="20">
        <f>SUM(Z44:AB44)</f>
        <v>22</v>
      </c>
      <c r="N44" s="1"/>
      <c r="O44" s="4">
        <f>COUNTA(D44:K44)/2</f>
        <v>1</v>
      </c>
      <c r="R44" s="14">
        <f t="shared" si="1"/>
        <v>0</v>
      </c>
      <c r="S44" s="14">
        <f t="shared" si="8"/>
        <v>0</v>
      </c>
      <c r="T44" s="14">
        <f t="shared" si="2"/>
        <v>0</v>
      </c>
      <c r="U44" s="14">
        <f t="shared" si="3"/>
        <v>1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22</v>
      </c>
      <c r="Z44" s="16">
        <f>IFERROR(SMALL($V44:$Y44,COUNTIF($V44:Y44,0)+1),0)</f>
        <v>22</v>
      </c>
      <c r="AA44" s="16">
        <f>IFERROR(SMALL($V44:$Y44,COUNTIF($V44:Z44,0)+2),0)</f>
        <v>0</v>
      </c>
      <c r="AB44" s="16">
        <f>IFERROR(SMALL($V44:$Y44,COUNTIF($V44:AA44,0)+3),0)</f>
        <v>0</v>
      </c>
    </row>
    <row r="45" spans="1:28" x14ac:dyDescent="0.25">
      <c r="A45" s="1" t="s">
        <v>135</v>
      </c>
      <c r="B45" s="1" t="s">
        <v>24</v>
      </c>
      <c r="C45" s="4"/>
      <c r="D45" s="19"/>
      <c r="E45" s="12"/>
      <c r="F45" s="19"/>
      <c r="G45" s="13"/>
      <c r="H45" s="20">
        <v>26</v>
      </c>
      <c r="I45" s="12">
        <v>1</v>
      </c>
      <c r="J45" s="20"/>
      <c r="K45" s="12"/>
      <c r="L45" s="12">
        <f>IF(AND(SUM(LARGE(R45:U45,{1;2;3}))=0,O45&gt;0),0.001,SUM(LARGE(R45:U45,{1;2;3})))</f>
        <v>1</v>
      </c>
      <c r="M45" s="20">
        <f>SUM(Z45:AB45)</f>
        <v>26</v>
      </c>
      <c r="N45" s="1"/>
      <c r="O45" s="4">
        <f>COUNTA(D45:K45)/2</f>
        <v>1</v>
      </c>
      <c r="R45" s="14">
        <f t="shared" si="1"/>
        <v>0</v>
      </c>
      <c r="S45" s="14">
        <f t="shared" si="8"/>
        <v>0</v>
      </c>
      <c r="T45" s="14">
        <f t="shared" si="2"/>
        <v>1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26</v>
      </c>
      <c r="Y45" s="17">
        <f t="shared" si="7"/>
        <v>0</v>
      </c>
      <c r="Z45" s="16">
        <f>IFERROR(SMALL($V45:$Y45,COUNTIF($V45:Y45,0)+1),0)</f>
        <v>26</v>
      </c>
      <c r="AA45" s="16">
        <f>IFERROR(SMALL($V45:$Y45,COUNTIF($V45:Z45,0)+2),0)</f>
        <v>0</v>
      </c>
      <c r="AB45" s="16">
        <f>IFERROR(SMALL($V45:$Y45,COUNTIF($V45:AA45,0)+3),0)</f>
        <v>0</v>
      </c>
    </row>
    <row r="46" spans="1:28" x14ac:dyDescent="0.25">
      <c r="A46" s="1" t="s">
        <v>136</v>
      </c>
      <c r="B46" s="1" t="s">
        <v>24</v>
      </c>
      <c r="C46" s="4"/>
      <c r="D46" s="19"/>
      <c r="E46" s="12"/>
      <c r="F46" s="19"/>
      <c r="G46" s="13"/>
      <c r="H46" s="20">
        <v>27</v>
      </c>
      <c r="I46" s="12">
        <v>0.5</v>
      </c>
      <c r="J46" s="20"/>
      <c r="K46" s="12"/>
      <c r="L46" s="12">
        <f>IF(AND(SUM(LARGE(R46:U46,{1;2;3}))=0,O46&gt;0),0.001,SUM(LARGE(R46:U46,{1;2;3})))</f>
        <v>0.5</v>
      </c>
      <c r="M46" s="20">
        <f>SUM(Z46:AB46)</f>
        <v>27</v>
      </c>
      <c r="N46" s="1"/>
      <c r="O46" s="4">
        <f>COUNTA(D46:K46)/2</f>
        <v>1</v>
      </c>
      <c r="R46" s="14">
        <f t="shared" si="1"/>
        <v>0</v>
      </c>
      <c r="S46" s="14">
        <f t="shared" si="8"/>
        <v>0</v>
      </c>
      <c r="T46" s="14">
        <f t="shared" si="2"/>
        <v>0.5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27</v>
      </c>
      <c r="Y46" s="17">
        <f t="shared" si="7"/>
        <v>0</v>
      </c>
      <c r="Z46" s="16">
        <f>IFERROR(SMALL($V46:$Y46,COUNTIF($V46:Y46,0)+1),0)</f>
        <v>27</v>
      </c>
      <c r="AA46" s="16">
        <f>IFERROR(SMALL($V46:$Y46,COUNTIF($V46:Z46,0)+2),0)</f>
        <v>0</v>
      </c>
      <c r="AB46" s="16">
        <f>IFERROR(SMALL($V46:$Y46,COUNTIF($V46:AA46,0)+3),0)</f>
        <v>0</v>
      </c>
    </row>
    <row r="47" spans="1:28" x14ac:dyDescent="0.25">
      <c r="A47" s="1" t="s">
        <v>137</v>
      </c>
      <c r="B47" s="1" t="s">
        <v>24</v>
      </c>
      <c r="C47" s="4"/>
      <c r="D47" s="19"/>
      <c r="E47" s="12"/>
      <c r="F47" s="19"/>
      <c r="G47" s="13"/>
      <c r="H47" s="20">
        <v>28</v>
      </c>
      <c r="I47" s="12">
        <v>0.5</v>
      </c>
      <c r="J47" s="20"/>
      <c r="K47" s="12"/>
      <c r="L47" s="12">
        <f>IF(AND(SUM(LARGE(R47:U47,{1;2;3}))=0,O47&gt;0),0.001,SUM(LARGE(R47:U47,{1;2;3})))</f>
        <v>0.5</v>
      </c>
      <c r="M47" s="20">
        <f>SUM(Z47:AB47)</f>
        <v>28</v>
      </c>
      <c r="N47" s="1"/>
      <c r="O47" s="4">
        <f>COUNTA(D47:K47)/2</f>
        <v>1</v>
      </c>
      <c r="R47" s="14">
        <f t="shared" si="1"/>
        <v>0</v>
      </c>
      <c r="S47" s="14">
        <f t="shared" si="8"/>
        <v>0</v>
      </c>
      <c r="T47" s="14">
        <f t="shared" si="2"/>
        <v>0.5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28</v>
      </c>
      <c r="Y47" s="17">
        <f t="shared" si="7"/>
        <v>0</v>
      </c>
      <c r="Z47" s="16">
        <f>IFERROR(SMALL($V47:$Y47,COUNTIF($V47:Y47,0)+1),0)</f>
        <v>28</v>
      </c>
      <c r="AA47" s="16">
        <f>IFERROR(SMALL($V47:$Y47,COUNTIF($V47:Z47,0)+2),0)</f>
        <v>0</v>
      </c>
      <c r="AB47" s="16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2"/>
      <c r="F48" s="19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1"/>
        <v>0</v>
      </c>
      <c r="S48" s="14">
        <f t="shared" si="8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6">
        <f>IFERROR(SMALL($V48:$Y48,COUNTIF($V48:Y48,0)+1),0)</f>
        <v>0</v>
      </c>
      <c r="AA48" s="16">
        <f>IFERROR(SMALL($V48:$Y48,COUNTIF($V48:Z48,0)+2),0)</f>
        <v>0</v>
      </c>
      <c r="AB48" s="16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2"/>
      <c r="F49" s="19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1"/>
        <v>0</v>
      </c>
      <c r="S49" s="14">
        <f t="shared" si="8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6">
        <f>IFERROR(SMALL($V49:$Y49,COUNTIF($V49:Y49,0)+1),0)</f>
        <v>0</v>
      </c>
      <c r="AA49" s="16">
        <f>IFERROR(SMALL($V49:$Y49,COUNTIF($V49:Z49,0)+2),0)</f>
        <v>0</v>
      </c>
      <c r="AB49" s="16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2"/>
      <c r="F50" s="19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1"/>
        <v>0</v>
      </c>
      <c r="S50" s="14">
        <f t="shared" si="8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6">
        <f>IFERROR(SMALL($V50:$Y50,COUNTIF($V50:Y50,0)+1),0)</f>
        <v>0</v>
      </c>
      <c r="AA50" s="16">
        <f>IFERROR(SMALL($V50:$Y50,COUNTIF($V50:Z50,0)+2),0)</f>
        <v>0</v>
      </c>
      <c r="AB50" s="16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2"/>
      <c r="F51" s="19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1"/>
        <v>0</v>
      </c>
      <c r="S51" s="14">
        <f t="shared" si="8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6">
        <f>IFERROR(SMALL($V51:$Y51,COUNTIF($V51:Y51,0)+1),0)</f>
        <v>0</v>
      </c>
      <c r="AA51" s="16">
        <f>IFERROR(SMALL($V51:$Y51,COUNTIF($V51:Z51,0)+2),0)</f>
        <v>0</v>
      </c>
      <c r="AB51" s="16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2"/>
      <c r="F52" s="19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1"/>
        <v>0</v>
      </c>
      <c r="S52" s="14">
        <f t="shared" si="8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6">
        <f>IFERROR(SMALL($V52:$Y52,COUNTIF($V52:Y52,0)+1),0)</f>
        <v>0</v>
      </c>
      <c r="AA52" s="16">
        <f>IFERROR(SMALL($V52:$Y52,COUNTIF($V52:Z52,0)+2),0)</f>
        <v>0</v>
      </c>
      <c r="AB52" s="16">
        <f>IFERROR(SMALL($V52:$Y52,COUNTIF($V52:AA52,0)+3),0)</f>
        <v>0</v>
      </c>
    </row>
  </sheetData>
  <autoFilter ref="A2:O52">
    <sortState ref="A3:O52">
      <sortCondition descending="1" ref="L3:L52"/>
      <sortCondition ref="M3:M52"/>
    </sortState>
  </autoFilter>
  <sortState ref="A3:O46">
    <sortCondition descending="1" ref="L3:L46"/>
    <sortCondition ref="M3:M46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Normal="100" workbookViewId="0">
      <pane ySplit="2" topLeftCell="A3" activePane="bottomLeft" state="frozen"/>
      <selection sqref="A1:A1048576"/>
      <selection pane="bottomLeft" activeCell="J9" sqref="J9"/>
    </sheetView>
  </sheetViews>
  <sheetFormatPr baseColWidth="10" defaultRowHeight="15" x14ac:dyDescent="0.25"/>
  <cols>
    <col min="1" max="1" width="19.85546875" bestFit="1" customWidth="1"/>
    <col min="2" max="2" width="21" bestFit="1" customWidth="1"/>
    <col min="3" max="3" width="8.7109375" style="11" customWidth="1"/>
    <col min="4" max="4" width="11.42578125" style="16"/>
    <col min="5" max="5" width="11.42578125" style="14"/>
    <col min="6" max="6" width="11.42578125" style="16"/>
    <col min="7" max="7" width="11.42578125" style="14"/>
    <col min="8" max="8" width="11.42578125" style="16"/>
    <col min="9" max="9" width="11.42578125" style="14"/>
    <col min="10" max="10" width="11.42578125" style="16"/>
    <col min="12" max="12" width="11.42578125" style="11"/>
    <col min="13" max="13" width="11.7109375" style="32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hidden="1" customWidth="1"/>
  </cols>
  <sheetData>
    <row r="1" spans="1:28" ht="18" x14ac:dyDescent="0.25">
      <c r="A1" s="2" t="s">
        <v>11</v>
      </c>
      <c r="B1" s="7"/>
      <c r="C1" s="6"/>
      <c r="D1" s="36" t="str">
        <f>"Friedrichshagen ("&amp;COUNT(D3:D54)&amp;" TN)"</f>
        <v>Friedrichshagen (7 TN)</v>
      </c>
      <c r="E1" s="29"/>
      <c r="F1" s="28" t="str">
        <f>"Thalia ("&amp;COUNT(F3:F54)&amp;" TN)"</f>
        <v>Thalia (14 TN)</v>
      </c>
      <c r="G1" s="28"/>
      <c r="H1" s="36" t="str">
        <f>"Kollwitz ("&amp;COUNT(H3:H54)&amp;" TN)"</f>
        <v>Kollwitz (17 TN)</v>
      </c>
      <c r="I1" s="29"/>
      <c r="J1" s="36" t="str">
        <f>"BIP ("&amp;COUNT(J3:J54)&amp;" TN)"</f>
        <v>BIP (15 TN)</v>
      </c>
      <c r="K1" s="30"/>
      <c r="L1" s="24" t="s">
        <v>8</v>
      </c>
      <c r="M1" s="34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4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3" t="s">
        <v>105</v>
      </c>
      <c r="AA2" s="23"/>
      <c r="AB2" s="23"/>
    </row>
    <row r="3" spans="1:28" x14ac:dyDescent="0.25">
      <c r="A3" s="1" t="s">
        <v>194</v>
      </c>
      <c r="B3" s="1" t="s">
        <v>20</v>
      </c>
      <c r="C3" s="4"/>
      <c r="D3" s="20">
        <v>2</v>
      </c>
      <c r="E3" s="12">
        <v>6</v>
      </c>
      <c r="F3" s="20">
        <v>1</v>
      </c>
      <c r="G3" s="12">
        <v>4.5</v>
      </c>
      <c r="H3" s="20">
        <v>3</v>
      </c>
      <c r="I3" s="12">
        <v>4</v>
      </c>
      <c r="J3" s="20">
        <v>2</v>
      </c>
      <c r="K3" s="12">
        <v>4</v>
      </c>
      <c r="L3" s="12">
        <f>IF(AND(SUM(LARGE(R3:U3,{1;2;3}))=0,O3&gt;0),0.001,SUM(LARGE(R3:U3,{1;2;3})))</f>
        <v>13</v>
      </c>
      <c r="M3" s="20">
        <f>SUM(Z3:AB3)</f>
        <v>5</v>
      </c>
      <c r="N3" s="1"/>
      <c r="O3" s="4">
        <f>COUNTA(D3:K3)/2</f>
        <v>4</v>
      </c>
      <c r="R3" s="14">
        <f>ROUND(E3*5/7/5,1)*5</f>
        <v>4.5</v>
      </c>
      <c r="S3" s="14">
        <f t="shared" ref="S3:S32" si="0">G3</f>
        <v>4.5</v>
      </c>
      <c r="T3" s="14">
        <f>I3</f>
        <v>4</v>
      </c>
      <c r="U3" s="14">
        <f>K3</f>
        <v>4</v>
      </c>
      <c r="V3" s="17">
        <f>D3</f>
        <v>2</v>
      </c>
      <c r="W3" s="17">
        <f>F3</f>
        <v>1</v>
      </c>
      <c r="X3" s="17">
        <f>H3</f>
        <v>3</v>
      </c>
      <c r="Y3" s="17">
        <f>J3</f>
        <v>2</v>
      </c>
      <c r="Z3" s="10">
        <f>IFERROR(SMALL($V3:$Y3,COUNTIF($V3:Y3,0)+1),0)</f>
        <v>1</v>
      </c>
      <c r="AA3" s="10">
        <f>IFERROR(SMALL($V3:$Y3,COUNTIF($V3:Z3,0)+2),0)</f>
        <v>2</v>
      </c>
      <c r="AB3" s="10">
        <f>IFERROR(SMALL($V3:$Y3,COUNTIF($V3:AA3,0)+3),0)</f>
        <v>2</v>
      </c>
    </row>
    <row r="4" spans="1:28" x14ac:dyDescent="0.25">
      <c r="A4" s="1" t="s">
        <v>196</v>
      </c>
      <c r="B4" s="1" t="s">
        <v>18</v>
      </c>
      <c r="C4" s="4"/>
      <c r="D4" s="20">
        <v>3</v>
      </c>
      <c r="E4" s="12">
        <v>4.5</v>
      </c>
      <c r="F4" s="20">
        <v>3</v>
      </c>
      <c r="G4" s="12">
        <v>3.5</v>
      </c>
      <c r="H4" s="19"/>
      <c r="I4" s="13"/>
      <c r="J4" s="20">
        <v>1</v>
      </c>
      <c r="K4" s="12">
        <v>4.5</v>
      </c>
      <c r="L4" s="12">
        <f>IF(AND(SUM(LARGE(R4:U4,{1;2;3}))=0,O4&gt;0),0.001,SUM(LARGE(R4:U4,{1;2;3})))</f>
        <v>11</v>
      </c>
      <c r="M4" s="20">
        <f>SUM(Z4:AB4)</f>
        <v>7</v>
      </c>
      <c r="N4" s="1"/>
      <c r="O4" s="4">
        <f>COUNTA(D4:K4)/2</f>
        <v>3</v>
      </c>
      <c r="R4" s="14">
        <f t="shared" ref="R4:R54" si="1">ROUND(E4*5/7/5,1)*5</f>
        <v>3</v>
      </c>
      <c r="S4" s="14">
        <f t="shared" si="0"/>
        <v>3.5</v>
      </c>
      <c r="T4" s="14">
        <f t="shared" ref="T4:T54" si="2">I4</f>
        <v>0</v>
      </c>
      <c r="U4" s="14">
        <f t="shared" ref="U4:U54" si="3">K4</f>
        <v>4.5</v>
      </c>
      <c r="V4" s="17">
        <f t="shared" ref="V4:V54" si="4">D4</f>
        <v>3</v>
      </c>
      <c r="W4" s="17">
        <f t="shared" ref="W4:W54" si="5">F4</f>
        <v>3</v>
      </c>
      <c r="X4" s="17">
        <f t="shared" ref="X4:X54" si="6">H4</f>
        <v>0</v>
      </c>
      <c r="Y4" s="17">
        <f t="shared" ref="Y4:Y54" si="7">J4</f>
        <v>1</v>
      </c>
      <c r="Z4" s="10">
        <f>IFERROR(SMALL($V4:$Y4,COUNTIF($V4:Y4,0)+1),0)</f>
        <v>1</v>
      </c>
      <c r="AA4" s="10">
        <f>IFERROR(SMALL($V4:$Y4,COUNTIF($V4:Z4,0)+2),0)</f>
        <v>3</v>
      </c>
      <c r="AB4" s="10">
        <f>IFERROR(SMALL($V4:$Y4,COUNTIF($V4:AA4,0)+3),0)</f>
        <v>3</v>
      </c>
    </row>
    <row r="5" spans="1:28" x14ac:dyDescent="0.25">
      <c r="A5" s="1" t="s">
        <v>195</v>
      </c>
      <c r="B5" s="1" t="s">
        <v>28</v>
      </c>
      <c r="C5" s="4"/>
      <c r="D5" s="20">
        <v>5</v>
      </c>
      <c r="E5" s="12">
        <v>3.5</v>
      </c>
      <c r="F5" s="20">
        <v>2</v>
      </c>
      <c r="G5" s="12">
        <v>4</v>
      </c>
      <c r="H5" s="20">
        <v>5</v>
      </c>
      <c r="I5" s="12">
        <v>3</v>
      </c>
      <c r="J5" s="20">
        <v>4</v>
      </c>
      <c r="K5" s="12">
        <v>3.5</v>
      </c>
      <c r="L5" s="12">
        <f>IF(AND(SUM(LARGE(R5:U5,{1;2;3}))=0,O5&gt;0),0.001,SUM(LARGE(R5:U5,{1;2;3})))</f>
        <v>10.5</v>
      </c>
      <c r="M5" s="20">
        <f>SUM(Z5:AB5)</f>
        <v>11</v>
      </c>
      <c r="N5" s="1"/>
      <c r="O5" s="4">
        <f>COUNTA(D5:K5)/2</f>
        <v>4</v>
      </c>
      <c r="R5" s="14">
        <f t="shared" si="1"/>
        <v>2.5</v>
      </c>
      <c r="S5" s="14">
        <f t="shared" si="0"/>
        <v>4</v>
      </c>
      <c r="T5" s="14">
        <f t="shared" si="2"/>
        <v>3</v>
      </c>
      <c r="U5" s="14">
        <f t="shared" si="3"/>
        <v>3.5</v>
      </c>
      <c r="V5" s="17">
        <f t="shared" si="4"/>
        <v>5</v>
      </c>
      <c r="W5" s="17">
        <f t="shared" si="5"/>
        <v>2</v>
      </c>
      <c r="X5" s="17">
        <f t="shared" si="6"/>
        <v>5</v>
      </c>
      <c r="Y5" s="17">
        <f t="shared" si="7"/>
        <v>4</v>
      </c>
      <c r="Z5" s="10">
        <f>IFERROR(SMALL($V5:$Y5,COUNTIF($V5:Y5,0)+1),0)</f>
        <v>2</v>
      </c>
      <c r="AA5" s="10">
        <f>IFERROR(SMALL($V5:$Y5,COUNTIF($V5:Z5,0)+2),0)</f>
        <v>4</v>
      </c>
      <c r="AB5" s="10">
        <f>IFERROR(SMALL($V5:$Y5,COUNTIF($V5:AA5,0)+3),0)</f>
        <v>5</v>
      </c>
    </row>
    <row r="6" spans="1:28" x14ac:dyDescent="0.25">
      <c r="A6" s="1" t="s">
        <v>199</v>
      </c>
      <c r="B6" s="1" t="s">
        <v>19</v>
      </c>
      <c r="C6" s="4"/>
      <c r="D6" s="20"/>
      <c r="E6" s="12"/>
      <c r="F6" s="20">
        <v>6</v>
      </c>
      <c r="G6" s="12">
        <v>2.5</v>
      </c>
      <c r="H6" s="20">
        <v>10</v>
      </c>
      <c r="I6" s="12">
        <v>2</v>
      </c>
      <c r="J6" s="20">
        <v>3</v>
      </c>
      <c r="K6" s="12">
        <v>4</v>
      </c>
      <c r="L6" s="12">
        <f>IF(AND(SUM(LARGE(R6:U6,{1;2;3}))=0,O6&gt;0),0.001,SUM(LARGE(R6:U6,{1;2;3})))</f>
        <v>8.5</v>
      </c>
      <c r="M6" s="20">
        <f>SUM(Z6:AB6)</f>
        <v>19</v>
      </c>
      <c r="N6" s="1"/>
      <c r="O6" s="4">
        <f>COUNTA(D6:K6)/2</f>
        <v>3</v>
      </c>
      <c r="R6" s="14">
        <f t="shared" si="1"/>
        <v>0</v>
      </c>
      <c r="S6" s="14">
        <f t="shared" si="0"/>
        <v>2.5</v>
      </c>
      <c r="T6" s="14">
        <f t="shared" si="2"/>
        <v>2</v>
      </c>
      <c r="U6" s="14">
        <f t="shared" si="3"/>
        <v>4</v>
      </c>
      <c r="V6" s="17">
        <f t="shared" si="4"/>
        <v>0</v>
      </c>
      <c r="W6" s="17">
        <f t="shared" si="5"/>
        <v>6</v>
      </c>
      <c r="X6" s="17">
        <f t="shared" si="6"/>
        <v>10</v>
      </c>
      <c r="Y6" s="17">
        <f t="shared" si="7"/>
        <v>3</v>
      </c>
      <c r="Z6" s="10">
        <f>IFERROR(SMALL($V6:$Y6,COUNTIF($V6:Y6,0)+1),0)</f>
        <v>3</v>
      </c>
      <c r="AA6" s="10">
        <f>IFERROR(SMALL($V6:$Y6,COUNTIF($V6:Z6,0)+2),0)</f>
        <v>6</v>
      </c>
      <c r="AB6" s="10">
        <f>IFERROR(SMALL($V6:$Y6,COUNTIF($V6:AA6,0)+3),0)</f>
        <v>10</v>
      </c>
    </row>
    <row r="7" spans="1:28" x14ac:dyDescent="0.25">
      <c r="A7" s="1" t="s">
        <v>197</v>
      </c>
      <c r="B7" s="1" t="s">
        <v>26</v>
      </c>
      <c r="C7" s="4"/>
      <c r="D7" s="20"/>
      <c r="E7" s="12"/>
      <c r="F7" s="19"/>
      <c r="G7" s="13"/>
      <c r="H7" s="20">
        <v>1</v>
      </c>
      <c r="I7" s="12">
        <v>5</v>
      </c>
      <c r="J7" s="20">
        <v>6</v>
      </c>
      <c r="K7" s="12">
        <v>3</v>
      </c>
      <c r="L7" s="12">
        <f>IF(AND(SUM(LARGE(R7:U7,{1;2;3}))=0,O7&gt;0),0.001,SUM(LARGE(R7:U7,{1;2;3})))</f>
        <v>8</v>
      </c>
      <c r="M7" s="20">
        <f>SUM(Z7:AB7)</f>
        <v>7</v>
      </c>
      <c r="N7" s="1"/>
      <c r="O7" s="4">
        <f>COUNTA(D7:K7)/2</f>
        <v>2</v>
      </c>
      <c r="R7" s="14">
        <f t="shared" si="1"/>
        <v>0</v>
      </c>
      <c r="S7" s="14">
        <f t="shared" si="0"/>
        <v>0</v>
      </c>
      <c r="T7" s="14">
        <f t="shared" si="2"/>
        <v>5</v>
      </c>
      <c r="U7" s="14">
        <f t="shared" si="3"/>
        <v>3</v>
      </c>
      <c r="V7" s="17">
        <f t="shared" si="4"/>
        <v>0</v>
      </c>
      <c r="W7" s="17">
        <f t="shared" si="5"/>
        <v>0</v>
      </c>
      <c r="X7" s="17">
        <f t="shared" si="6"/>
        <v>1</v>
      </c>
      <c r="Y7" s="17">
        <f t="shared" si="7"/>
        <v>6</v>
      </c>
      <c r="Z7" s="10">
        <f>IFERROR(SMALL($V7:$Y7,COUNTIF($V7:Y7,0)+1),0)</f>
        <v>1</v>
      </c>
      <c r="AA7" s="10">
        <f>IFERROR(SMALL($V7:$Y7,COUNTIF($V7:Z7,0)+2),0)</f>
        <v>6</v>
      </c>
      <c r="AB7" s="10">
        <f>IFERROR(SMALL($V7:$Y7,COUNTIF($V7:AA7,0)+3),0)</f>
        <v>0</v>
      </c>
    </row>
    <row r="8" spans="1:28" x14ac:dyDescent="0.25">
      <c r="A8" s="1" t="s">
        <v>55</v>
      </c>
      <c r="B8" s="1" t="s">
        <v>27</v>
      </c>
      <c r="C8" s="4"/>
      <c r="D8" s="20">
        <v>4</v>
      </c>
      <c r="E8" s="12">
        <v>4</v>
      </c>
      <c r="F8" s="19"/>
      <c r="G8" s="13"/>
      <c r="H8" s="20">
        <v>2</v>
      </c>
      <c r="I8" s="12">
        <v>4</v>
      </c>
      <c r="J8" s="20"/>
      <c r="K8" s="12"/>
      <c r="L8" s="12">
        <f>IF(AND(SUM(LARGE(R8:U8,{1;2;3}))=0,O8&gt;0),0.001,SUM(LARGE(R8:U8,{1;2;3})))</f>
        <v>7</v>
      </c>
      <c r="M8" s="20">
        <f>SUM(Z8:AB8)</f>
        <v>6</v>
      </c>
      <c r="N8" s="1"/>
      <c r="O8" s="4">
        <f>COUNTA(D8:K8)/2</f>
        <v>2</v>
      </c>
      <c r="R8" s="14">
        <f t="shared" si="1"/>
        <v>3</v>
      </c>
      <c r="S8" s="14">
        <f t="shared" si="0"/>
        <v>0</v>
      </c>
      <c r="T8" s="14">
        <f t="shared" si="2"/>
        <v>4</v>
      </c>
      <c r="U8" s="14">
        <f t="shared" si="3"/>
        <v>0</v>
      </c>
      <c r="V8" s="17">
        <f t="shared" si="4"/>
        <v>4</v>
      </c>
      <c r="W8" s="17">
        <f t="shared" si="5"/>
        <v>0</v>
      </c>
      <c r="X8" s="17">
        <f t="shared" si="6"/>
        <v>2</v>
      </c>
      <c r="Y8" s="17">
        <f t="shared" si="7"/>
        <v>0</v>
      </c>
      <c r="Z8" s="10">
        <f>IFERROR(SMALL($V8:$Y8,COUNTIF($V8:Y8,0)+1),0)</f>
        <v>2</v>
      </c>
      <c r="AA8" s="10">
        <f>IFERROR(SMALL($V8:$Y8,COUNTIF($V8:Z8,0)+2),0)</f>
        <v>4</v>
      </c>
      <c r="AB8" s="10">
        <f>IFERROR(SMALL($V8:$Y8,COUNTIF($V8:AA8,0)+3),0)</f>
        <v>0</v>
      </c>
    </row>
    <row r="9" spans="1:28" x14ac:dyDescent="0.25">
      <c r="A9" s="1" t="s">
        <v>198</v>
      </c>
      <c r="B9" s="1" t="s">
        <v>19</v>
      </c>
      <c r="C9" s="4" t="s">
        <v>25</v>
      </c>
      <c r="D9" s="20"/>
      <c r="E9" s="12"/>
      <c r="F9" s="20">
        <v>7</v>
      </c>
      <c r="G9" s="12">
        <v>2.5</v>
      </c>
      <c r="H9" s="20">
        <v>9</v>
      </c>
      <c r="I9" s="12">
        <v>2.5</v>
      </c>
      <c r="J9" s="20">
        <v>13</v>
      </c>
      <c r="K9" s="12">
        <v>1.5</v>
      </c>
      <c r="L9" s="12">
        <f>IF(AND(SUM(LARGE(R9:U9,{1;2;3}))=0,O9&gt;0),0.001,SUM(LARGE(R9:U9,{1;2;3})))</f>
        <v>6.5</v>
      </c>
      <c r="M9" s="20">
        <f>SUM(Z9:AB9)</f>
        <v>29</v>
      </c>
      <c r="N9" s="1"/>
      <c r="O9" s="4">
        <f>COUNTA(D9:K9)/2</f>
        <v>3</v>
      </c>
      <c r="R9" s="14">
        <f t="shared" si="1"/>
        <v>0</v>
      </c>
      <c r="S9" s="14">
        <f t="shared" si="0"/>
        <v>2.5</v>
      </c>
      <c r="T9" s="14">
        <f t="shared" si="2"/>
        <v>2.5</v>
      </c>
      <c r="U9" s="14">
        <f t="shared" si="3"/>
        <v>1.5</v>
      </c>
      <c r="V9" s="17">
        <f t="shared" si="4"/>
        <v>0</v>
      </c>
      <c r="W9" s="17">
        <f t="shared" si="5"/>
        <v>7</v>
      </c>
      <c r="X9" s="17">
        <f t="shared" si="6"/>
        <v>9</v>
      </c>
      <c r="Y9" s="17">
        <f t="shared" si="7"/>
        <v>13</v>
      </c>
      <c r="Z9" s="10">
        <f>IFERROR(SMALL($V9:$Y9,COUNTIF($V9:Y9,0)+1),0)</f>
        <v>7</v>
      </c>
      <c r="AA9" s="10">
        <f>IFERROR(SMALL($V9:$Y9,COUNTIF($V9:Z9,0)+2),0)</f>
        <v>9</v>
      </c>
      <c r="AB9" s="10">
        <f>IFERROR(SMALL($V9:$Y9,COUNTIF($V9:AA9,0)+3),0)</f>
        <v>13</v>
      </c>
    </row>
    <row r="10" spans="1:28" x14ac:dyDescent="0.25">
      <c r="A10" s="1" t="s">
        <v>54</v>
      </c>
      <c r="B10" s="1" t="s">
        <v>45</v>
      </c>
      <c r="C10" s="4" t="s">
        <v>25</v>
      </c>
      <c r="D10" s="20">
        <v>1</v>
      </c>
      <c r="E10" s="12">
        <v>7</v>
      </c>
      <c r="F10" s="19"/>
      <c r="G10" s="13"/>
      <c r="H10" s="19"/>
      <c r="I10" s="13"/>
      <c r="J10" s="20"/>
      <c r="K10" s="12"/>
      <c r="L10" s="12">
        <f>IF(AND(SUM(LARGE(R10:U10,{1;2;3}))=0,O10&gt;0),0.001,SUM(LARGE(R10:U10,{1;2;3})))</f>
        <v>5</v>
      </c>
      <c r="M10" s="20">
        <f>SUM(Z10:AB10)</f>
        <v>1</v>
      </c>
      <c r="N10" s="1"/>
      <c r="O10" s="4">
        <f>COUNTA(D10:K10)/2</f>
        <v>1</v>
      </c>
      <c r="R10" s="14">
        <f t="shared" si="1"/>
        <v>5</v>
      </c>
      <c r="S10" s="14">
        <f t="shared" si="0"/>
        <v>0</v>
      </c>
      <c r="T10" s="14">
        <f t="shared" si="2"/>
        <v>0</v>
      </c>
      <c r="U10" s="14">
        <f t="shared" si="3"/>
        <v>0</v>
      </c>
      <c r="V10" s="17">
        <f t="shared" si="4"/>
        <v>1</v>
      </c>
      <c r="W10" s="17">
        <f t="shared" si="5"/>
        <v>0</v>
      </c>
      <c r="X10" s="17">
        <f t="shared" si="6"/>
        <v>0</v>
      </c>
      <c r="Y10" s="17">
        <f t="shared" si="7"/>
        <v>0</v>
      </c>
      <c r="Z10" s="10">
        <f>IFERROR(SMALL($V10:$Y10,COUNTIF($V10:Y10,0)+1),0)</f>
        <v>1</v>
      </c>
      <c r="AA10" s="10">
        <f>IFERROR(SMALL($V10:$Y10,COUNTIF($V10:Z10,0)+2),0)</f>
        <v>0</v>
      </c>
      <c r="AB10" s="10">
        <f>IFERROR(SMALL($V10:$Y10,COUNTIF($V10:AA10,0)+3),0)</f>
        <v>0</v>
      </c>
    </row>
    <row r="11" spans="1:28" x14ac:dyDescent="0.25">
      <c r="A11" s="1" t="s">
        <v>206</v>
      </c>
      <c r="B11" s="1" t="s">
        <v>24</v>
      </c>
      <c r="C11" s="4"/>
      <c r="D11" s="20"/>
      <c r="E11" s="12"/>
      <c r="F11" s="19"/>
      <c r="G11" s="13"/>
      <c r="H11" s="20">
        <v>8</v>
      </c>
      <c r="I11" s="12">
        <v>3</v>
      </c>
      <c r="J11" s="20">
        <v>9</v>
      </c>
      <c r="K11" s="12">
        <v>2</v>
      </c>
      <c r="L11" s="12">
        <f>IF(AND(SUM(LARGE(R11:U11,{1;2;3}))=0,O11&gt;0),0.001,SUM(LARGE(R11:U11,{1;2;3})))</f>
        <v>5</v>
      </c>
      <c r="M11" s="20">
        <f>SUM(Z11:AB11)</f>
        <v>17</v>
      </c>
      <c r="N11" s="1"/>
      <c r="O11" s="4">
        <f>COUNTA(D11:K11)/2</f>
        <v>2</v>
      </c>
      <c r="R11" s="14">
        <f t="shared" si="1"/>
        <v>0</v>
      </c>
      <c r="S11" s="14">
        <f t="shared" si="0"/>
        <v>0</v>
      </c>
      <c r="T11" s="14">
        <f t="shared" si="2"/>
        <v>3</v>
      </c>
      <c r="U11" s="14">
        <f t="shared" si="3"/>
        <v>2</v>
      </c>
      <c r="V11" s="17">
        <f t="shared" si="4"/>
        <v>0</v>
      </c>
      <c r="W11" s="17">
        <f t="shared" si="5"/>
        <v>0</v>
      </c>
      <c r="X11" s="17">
        <f t="shared" si="6"/>
        <v>8</v>
      </c>
      <c r="Y11" s="17">
        <f t="shared" si="7"/>
        <v>9</v>
      </c>
      <c r="Z11" s="10">
        <f>IFERROR(SMALL($V11:$Y11,COUNTIF($V11:Y11,0)+1),0)</f>
        <v>8</v>
      </c>
      <c r="AA11" s="10">
        <f>IFERROR(SMALL($V11:$Y11,COUNTIF($V11:Z11,0)+2),0)</f>
        <v>9</v>
      </c>
      <c r="AB11" s="10">
        <f>IFERROR(SMALL($V11:$Y11,COUNTIF($V11:AA11,0)+3),0)</f>
        <v>0</v>
      </c>
    </row>
    <row r="12" spans="1:28" x14ac:dyDescent="0.25">
      <c r="A12" s="1" t="s">
        <v>209</v>
      </c>
      <c r="B12" s="1" t="s">
        <v>44</v>
      </c>
      <c r="C12" s="4" t="s">
        <v>25</v>
      </c>
      <c r="D12" s="19"/>
      <c r="E12" s="13"/>
      <c r="F12" s="20">
        <v>11</v>
      </c>
      <c r="G12" s="12">
        <v>2</v>
      </c>
      <c r="H12" s="19"/>
      <c r="I12" s="13"/>
      <c r="J12" s="20">
        <v>7</v>
      </c>
      <c r="K12" s="12">
        <v>3</v>
      </c>
      <c r="L12" s="12">
        <f>IF(AND(SUM(LARGE(R12:U12,{1;2;3}))=0,O12&gt;0),0.001,SUM(LARGE(R12:U12,{1;2;3})))</f>
        <v>5</v>
      </c>
      <c r="M12" s="20">
        <f>SUM(Z12:AB12)</f>
        <v>18</v>
      </c>
      <c r="N12" s="1"/>
      <c r="O12" s="4">
        <f>COUNTA(D12:K12)/2</f>
        <v>2</v>
      </c>
      <c r="R12" s="14">
        <f t="shared" si="1"/>
        <v>0</v>
      </c>
      <c r="S12" s="14">
        <f t="shared" si="0"/>
        <v>2</v>
      </c>
      <c r="T12" s="14">
        <f t="shared" si="2"/>
        <v>0</v>
      </c>
      <c r="U12" s="14">
        <f t="shared" si="3"/>
        <v>3</v>
      </c>
      <c r="V12" s="17">
        <f t="shared" si="4"/>
        <v>0</v>
      </c>
      <c r="W12" s="17">
        <f t="shared" si="5"/>
        <v>11</v>
      </c>
      <c r="X12" s="17">
        <f t="shared" si="6"/>
        <v>0</v>
      </c>
      <c r="Y12" s="17">
        <f t="shared" si="7"/>
        <v>7</v>
      </c>
      <c r="Z12" s="10">
        <f>IFERROR(SMALL($V12:$Y12,COUNTIF($V12:Y12,0)+1),0)</f>
        <v>7</v>
      </c>
      <c r="AA12" s="10">
        <f>IFERROR(SMALL($V12:$Y12,COUNTIF($V12:Z12,0)+2),0)</f>
        <v>11</v>
      </c>
      <c r="AB12" s="10">
        <f>IFERROR(SMALL($V12:$Y12,COUNTIF($V12:AA12,0)+3),0)</f>
        <v>0</v>
      </c>
    </row>
    <row r="13" spans="1:28" x14ac:dyDescent="0.25">
      <c r="A13" s="1" t="s">
        <v>200</v>
      </c>
      <c r="B13" s="1" t="s">
        <v>21</v>
      </c>
      <c r="C13" s="4"/>
      <c r="D13" s="20"/>
      <c r="E13" s="12"/>
      <c r="F13" s="20">
        <v>9</v>
      </c>
      <c r="G13" s="12">
        <v>2.5</v>
      </c>
      <c r="H13" s="20">
        <v>11</v>
      </c>
      <c r="I13" s="12">
        <v>2</v>
      </c>
      <c r="J13" s="20"/>
      <c r="K13" s="12"/>
      <c r="L13" s="12">
        <f>IF(AND(SUM(LARGE(R13:U13,{1;2;3}))=0,O13&gt;0),0.001,SUM(LARGE(R13:U13,{1;2;3})))</f>
        <v>4.5</v>
      </c>
      <c r="M13" s="20">
        <f>SUM(Z13:AB13)</f>
        <v>20</v>
      </c>
      <c r="N13" s="1"/>
      <c r="O13" s="4">
        <f>COUNTA(D13:K13)/2</f>
        <v>2</v>
      </c>
      <c r="R13" s="14">
        <f t="shared" si="1"/>
        <v>0</v>
      </c>
      <c r="S13" s="14">
        <f t="shared" si="0"/>
        <v>2.5</v>
      </c>
      <c r="T13" s="14">
        <f t="shared" si="2"/>
        <v>2</v>
      </c>
      <c r="U13" s="14">
        <f t="shared" si="3"/>
        <v>0</v>
      </c>
      <c r="V13" s="17">
        <f t="shared" si="4"/>
        <v>0</v>
      </c>
      <c r="W13" s="17">
        <f t="shared" si="5"/>
        <v>9</v>
      </c>
      <c r="X13" s="17">
        <f t="shared" si="6"/>
        <v>11</v>
      </c>
      <c r="Y13" s="17">
        <f t="shared" si="7"/>
        <v>0</v>
      </c>
      <c r="Z13" s="10">
        <f>IFERROR(SMALL($V13:$Y13,COUNTIF($V13:Y13,0)+1),0)</f>
        <v>9</v>
      </c>
      <c r="AA13" s="10">
        <f>IFERROR(SMALL($V13:$Y13,COUNTIF($V13:Z13,0)+2),0)</f>
        <v>11</v>
      </c>
      <c r="AB13" s="10">
        <f>IFERROR(SMALL($V13:$Y13,COUNTIF($V13:AA13,0)+3),0)</f>
        <v>0</v>
      </c>
    </row>
    <row r="14" spans="1:28" x14ac:dyDescent="0.25">
      <c r="A14" s="1" t="s">
        <v>212</v>
      </c>
      <c r="B14" s="1" t="s">
        <v>24</v>
      </c>
      <c r="C14" s="4"/>
      <c r="D14" s="20"/>
      <c r="E14" s="12"/>
      <c r="F14" s="19"/>
      <c r="G14" s="13"/>
      <c r="H14" s="20">
        <v>14</v>
      </c>
      <c r="I14" s="12">
        <v>2</v>
      </c>
      <c r="J14" s="20">
        <v>10</v>
      </c>
      <c r="K14" s="12">
        <v>2</v>
      </c>
      <c r="L14" s="12">
        <f>IF(AND(SUM(LARGE(R14:U14,{1;2;3}))=0,O14&gt;0),0.001,SUM(LARGE(R14:U14,{1;2;3})))</f>
        <v>4</v>
      </c>
      <c r="M14" s="20">
        <f>SUM(Z14:AB14)</f>
        <v>24</v>
      </c>
      <c r="N14" s="1"/>
      <c r="O14" s="4">
        <f>COUNTA(D14:K14)/2</f>
        <v>2</v>
      </c>
      <c r="R14" s="14">
        <f t="shared" si="1"/>
        <v>0</v>
      </c>
      <c r="S14" s="14">
        <f t="shared" si="0"/>
        <v>0</v>
      </c>
      <c r="T14" s="14">
        <f t="shared" si="2"/>
        <v>2</v>
      </c>
      <c r="U14" s="14">
        <f t="shared" si="3"/>
        <v>2</v>
      </c>
      <c r="V14" s="17">
        <f t="shared" si="4"/>
        <v>0</v>
      </c>
      <c r="W14" s="17">
        <f t="shared" si="5"/>
        <v>0</v>
      </c>
      <c r="X14" s="17">
        <f t="shared" si="6"/>
        <v>14</v>
      </c>
      <c r="Y14" s="17">
        <f t="shared" si="7"/>
        <v>10</v>
      </c>
      <c r="Z14" s="10">
        <f>IFERROR(SMALL($V14:$Y14,COUNTIF($V14:Y14,0)+1),0)</f>
        <v>10</v>
      </c>
      <c r="AA14" s="10">
        <f>IFERROR(SMALL($V14:$Y14,COUNTIF($V14:Z14,0)+2),0)</f>
        <v>14</v>
      </c>
      <c r="AB14" s="10">
        <f>IFERROR(SMALL($V14:$Y14,COUNTIF($V14:AA14,0)+3),0)</f>
        <v>0</v>
      </c>
    </row>
    <row r="15" spans="1:28" x14ac:dyDescent="0.25">
      <c r="A15" s="1" t="s">
        <v>232</v>
      </c>
      <c r="B15" s="1" t="s">
        <v>44</v>
      </c>
      <c r="C15" s="4"/>
      <c r="D15" s="19"/>
      <c r="E15" s="13"/>
      <c r="F15" s="19"/>
      <c r="G15" s="13"/>
      <c r="H15" s="19"/>
      <c r="I15" s="13"/>
      <c r="J15" s="20">
        <v>5</v>
      </c>
      <c r="K15" s="12">
        <v>3.5</v>
      </c>
      <c r="L15" s="12">
        <f>IF(AND(SUM(LARGE(R15:U15,{1;2;3}))=0,O15&gt;0),0.001,SUM(LARGE(R15:U15,{1;2;3})))</f>
        <v>3.5</v>
      </c>
      <c r="M15" s="20">
        <f>SUM(Z15:AB15)</f>
        <v>5</v>
      </c>
      <c r="N15" s="1"/>
      <c r="O15" s="4">
        <f>COUNTA(D15:K15)/2</f>
        <v>1</v>
      </c>
      <c r="R15" s="14">
        <f t="shared" si="1"/>
        <v>0</v>
      </c>
      <c r="S15" s="14">
        <f t="shared" si="0"/>
        <v>0</v>
      </c>
      <c r="T15" s="14">
        <f t="shared" si="2"/>
        <v>0</v>
      </c>
      <c r="U15" s="14">
        <f t="shared" si="3"/>
        <v>3.5</v>
      </c>
      <c r="V15" s="17">
        <f t="shared" si="4"/>
        <v>0</v>
      </c>
      <c r="W15" s="17">
        <f t="shared" si="5"/>
        <v>0</v>
      </c>
      <c r="X15" s="17">
        <f t="shared" si="6"/>
        <v>0</v>
      </c>
      <c r="Y15" s="17">
        <f t="shared" si="7"/>
        <v>5</v>
      </c>
      <c r="Z15" s="10">
        <f>IFERROR(SMALL($V15:$Y15,COUNTIF($V15:Y15,0)+1),0)</f>
        <v>5</v>
      </c>
      <c r="AA15" s="10">
        <f>IFERROR(SMALL($V15:$Y15,COUNTIF($V15:Z15,0)+2),0)</f>
        <v>0</v>
      </c>
      <c r="AB15" s="10">
        <f>IFERROR(SMALL($V15:$Y15,COUNTIF($V15:AA15,0)+3),0)</f>
        <v>0</v>
      </c>
    </row>
    <row r="16" spans="1:28" x14ac:dyDescent="0.25">
      <c r="A16" s="1" t="s">
        <v>201</v>
      </c>
      <c r="B16" s="1" t="s">
        <v>21</v>
      </c>
      <c r="C16" s="4" t="s">
        <v>25</v>
      </c>
      <c r="D16" s="20">
        <v>6</v>
      </c>
      <c r="E16" s="12">
        <v>1.5</v>
      </c>
      <c r="F16" s="20">
        <v>5</v>
      </c>
      <c r="G16" s="12">
        <v>2.5</v>
      </c>
      <c r="H16" s="19"/>
      <c r="I16" s="13"/>
      <c r="J16" s="20"/>
      <c r="K16" s="12"/>
      <c r="L16" s="12">
        <f>IF(AND(SUM(LARGE(R16:U16,{1;2;3}))=0,O16&gt;0),0.001,SUM(LARGE(R16:U16,{1;2;3})))</f>
        <v>3.5</v>
      </c>
      <c r="M16" s="20">
        <f>SUM(Z16:AB16)</f>
        <v>11</v>
      </c>
      <c r="N16" s="1"/>
      <c r="O16" s="4">
        <f>COUNTA(D16:K16)/2</f>
        <v>2</v>
      </c>
      <c r="R16" s="14">
        <f t="shared" si="1"/>
        <v>1</v>
      </c>
      <c r="S16" s="14">
        <f t="shared" si="0"/>
        <v>2.5</v>
      </c>
      <c r="T16" s="14">
        <f t="shared" si="2"/>
        <v>0</v>
      </c>
      <c r="U16" s="14">
        <f t="shared" si="3"/>
        <v>0</v>
      </c>
      <c r="V16" s="17">
        <f t="shared" si="4"/>
        <v>6</v>
      </c>
      <c r="W16" s="17">
        <f t="shared" si="5"/>
        <v>5</v>
      </c>
      <c r="X16" s="17">
        <f t="shared" si="6"/>
        <v>0</v>
      </c>
      <c r="Y16" s="17">
        <f t="shared" si="7"/>
        <v>0</v>
      </c>
      <c r="Z16" s="10">
        <f>IFERROR(SMALL($V16:$Y16,COUNTIF($V16:Y16,0)+1),0)</f>
        <v>5</v>
      </c>
      <c r="AA16" s="10">
        <f>IFERROR(SMALL($V16:$Y16,COUNTIF($V16:Z16,0)+2),0)</f>
        <v>6</v>
      </c>
      <c r="AB16" s="10">
        <f>IFERROR(SMALL($V16:$Y16,COUNTIF($V16:AA16,0)+3),0)</f>
        <v>0</v>
      </c>
    </row>
    <row r="17" spans="1:28" x14ac:dyDescent="0.25">
      <c r="A17" s="1" t="s">
        <v>202</v>
      </c>
      <c r="B17" s="1" t="s">
        <v>21</v>
      </c>
      <c r="C17" s="4"/>
      <c r="D17" s="20"/>
      <c r="E17" s="12"/>
      <c r="F17" s="20">
        <v>10</v>
      </c>
      <c r="G17" s="12">
        <v>2</v>
      </c>
      <c r="H17" s="20">
        <v>16</v>
      </c>
      <c r="I17" s="12">
        <v>1.5</v>
      </c>
      <c r="J17" s="20"/>
      <c r="K17" s="12"/>
      <c r="L17" s="12">
        <f>IF(AND(SUM(LARGE(R17:U17,{1;2;3}))=0,O17&gt;0),0.001,SUM(LARGE(R17:U17,{1;2;3})))</f>
        <v>3.5</v>
      </c>
      <c r="M17" s="20">
        <f>SUM(Z17:AB17)</f>
        <v>26</v>
      </c>
      <c r="N17" s="1"/>
      <c r="O17" s="4">
        <f>COUNTA(D17:K17)/2</f>
        <v>2</v>
      </c>
      <c r="R17" s="14">
        <f t="shared" si="1"/>
        <v>0</v>
      </c>
      <c r="S17" s="14">
        <f t="shared" si="0"/>
        <v>2</v>
      </c>
      <c r="T17" s="14">
        <f t="shared" si="2"/>
        <v>1.5</v>
      </c>
      <c r="U17" s="14">
        <f t="shared" si="3"/>
        <v>0</v>
      </c>
      <c r="V17" s="17">
        <f t="shared" si="4"/>
        <v>0</v>
      </c>
      <c r="W17" s="17">
        <f t="shared" si="5"/>
        <v>10</v>
      </c>
      <c r="X17" s="17">
        <f t="shared" si="6"/>
        <v>16</v>
      </c>
      <c r="Y17" s="17">
        <f t="shared" si="7"/>
        <v>0</v>
      </c>
      <c r="Z17" s="10">
        <f>IFERROR(SMALL($V17:$Y17,COUNTIF($V17:Y17,0)+1),0)</f>
        <v>10</v>
      </c>
      <c r="AA17" s="10">
        <f>IFERROR(SMALL($V17:$Y17,COUNTIF($V17:Z17,0)+2),0)</f>
        <v>16</v>
      </c>
      <c r="AB17" s="10">
        <f>IFERROR(SMALL($V17:$Y17,COUNTIF($V17:AA17,0)+3),0)</f>
        <v>0</v>
      </c>
    </row>
    <row r="18" spans="1:28" s="10" customFormat="1" x14ac:dyDescent="0.25">
      <c r="A18" s="1" t="s">
        <v>211</v>
      </c>
      <c r="B18" s="1" t="s">
        <v>24</v>
      </c>
      <c r="C18" s="4"/>
      <c r="D18" s="20"/>
      <c r="E18" s="12"/>
      <c r="F18" s="19"/>
      <c r="G18" s="13"/>
      <c r="H18" s="20">
        <v>13</v>
      </c>
      <c r="I18" s="12">
        <v>2</v>
      </c>
      <c r="J18" s="20">
        <v>14</v>
      </c>
      <c r="K18" s="12">
        <v>1.5</v>
      </c>
      <c r="L18" s="12">
        <f>IF(AND(SUM(LARGE(R18:U18,{1;2;3}))=0,O18&gt;0),0.001,SUM(LARGE(R18:U18,{1;2;3})))</f>
        <v>3.5</v>
      </c>
      <c r="M18" s="20">
        <f>SUM(Z18:AB18)</f>
        <v>27</v>
      </c>
      <c r="N18" s="1"/>
      <c r="O18" s="4">
        <f>COUNTA(D18:K18)/2</f>
        <v>2</v>
      </c>
      <c r="R18" s="14">
        <f t="shared" ref="R18" si="8">ROUND(E18*5/7/5,1)*5</f>
        <v>0</v>
      </c>
      <c r="S18" s="14">
        <f t="shared" ref="S18" si="9">G18</f>
        <v>0</v>
      </c>
      <c r="T18" s="14">
        <f t="shared" ref="T18" si="10">I18</f>
        <v>2</v>
      </c>
      <c r="U18" s="14">
        <f t="shared" ref="U18" si="11">K18</f>
        <v>1.5</v>
      </c>
      <c r="V18" s="17">
        <f t="shared" ref="V18" si="12">D18</f>
        <v>0</v>
      </c>
      <c r="W18" s="17">
        <f t="shared" ref="W18" si="13">F18</f>
        <v>0</v>
      </c>
      <c r="X18" s="17">
        <f t="shared" ref="X18" si="14">H18</f>
        <v>13</v>
      </c>
      <c r="Y18" s="17">
        <f t="shared" ref="Y18" si="15">J18</f>
        <v>14</v>
      </c>
      <c r="Z18" s="10">
        <f>IFERROR(SMALL($V18:$Y18,COUNTIF($V18:Y18,0)+1),0)</f>
        <v>13</v>
      </c>
      <c r="AA18" s="10">
        <f>IFERROR(SMALL($V18:$Y18,COUNTIF($V18:Z18,0)+2),0)</f>
        <v>14</v>
      </c>
      <c r="AB18" s="10">
        <f>IFERROR(SMALL($V18:$Y18,COUNTIF($V18:AA18,0)+3),0)</f>
        <v>0</v>
      </c>
    </row>
    <row r="19" spans="1:28" x14ac:dyDescent="0.25">
      <c r="A19" s="1" t="s">
        <v>203</v>
      </c>
      <c r="B19" s="1" t="s">
        <v>20</v>
      </c>
      <c r="C19" s="4"/>
      <c r="D19" s="20"/>
      <c r="E19" s="12"/>
      <c r="F19" s="19"/>
      <c r="G19" s="13"/>
      <c r="H19" s="20">
        <v>4</v>
      </c>
      <c r="I19" s="12">
        <v>3</v>
      </c>
      <c r="J19" s="20"/>
      <c r="K19" s="12"/>
      <c r="L19" s="12">
        <f>IF(AND(SUM(LARGE(R19:U19,{1;2;3}))=0,O19&gt;0),0.001,SUM(LARGE(R19:U19,{1;2;3})))</f>
        <v>3</v>
      </c>
      <c r="M19" s="20">
        <f>SUM(Z19:AB19)</f>
        <v>4</v>
      </c>
      <c r="N19" s="1"/>
      <c r="O19" s="4">
        <f>COUNTA(D19:K19)/2</f>
        <v>1</v>
      </c>
      <c r="R19" s="14">
        <f t="shared" si="1"/>
        <v>0</v>
      </c>
      <c r="S19" s="14">
        <f t="shared" si="0"/>
        <v>0</v>
      </c>
      <c r="T19" s="14">
        <f t="shared" si="2"/>
        <v>3</v>
      </c>
      <c r="U19" s="14">
        <f t="shared" si="3"/>
        <v>0</v>
      </c>
      <c r="V19" s="17">
        <f t="shared" si="4"/>
        <v>0</v>
      </c>
      <c r="W19" s="17">
        <f t="shared" si="5"/>
        <v>0</v>
      </c>
      <c r="X19" s="17">
        <f t="shared" si="6"/>
        <v>4</v>
      </c>
      <c r="Y19" s="17">
        <f t="shared" si="7"/>
        <v>0</v>
      </c>
      <c r="Z19" s="10">
        <f>IFERROR(SMALL($V19:$Y19,COUNTIF($V19:Y19,0)+1),0)</f>
        <v>4</v>
      </c>
      <c r="AA19" s="10">
        <f>IFERROR(SMALL($V19:$Y19,COUNTIF($V19:Z19,0)+2),0)</f>
        <v>0</v>
      </c>
      <c r="AB19" s="10">
        <f>IFERROR(SMALL($V19:$Y19,COUNTIF($V19:AA19,0)+3),0)</f>
        <v>0</v>
      </c>
    </row>
    <row r="20" spans="1:28" x14ac:dyDescent="0.25">
      <c r="A20" s="1" t="s">
        <v>204</v>
      </c>
      <c r="B20" s="1" t="s">
        <v>29</v>
      </c>
      <c r="C20" s="4"/>
      <c r="D20" s="20"/>
      <c r="E20" s="12"/>
      <c r="F20" s="19"/>
      <c r="G20" s="13"/>
      <c r="H20" s="20">
        <v>6</v>
      </c>
      <c r="I20" s="12">
        <v>3</v>
      </c>
      <c r="J20" s="20"/>
      <c r="K20" s="12"/>
      <c r="L20" s="12">
        <f>IF(AND(SUM(LARGE(R20:U20,{1;2;3}))=0,O20&gt;0),0.001,SUM(LARGE(R20:U20,{1;2;3})))</f>
        <v>3</v>
      </c>
      <c r="M20" s="20">
        <f>SUM(Z20:AB20)</f>
        <v>6</v>
      </c>
      <c r="N20" s="1"/>
      <c r="O20" s="4">
        <f>COUNTA(D20:K20)/2</f>
        <v>1</v>
      </c>
      <c r="R20" s="14">
        <f t="shared" si="1"/>
        <v>0</v>
      </c>
      <c r="S20" s="14">
        <f t="shared" si="0"/>
        <v>0</v>
      </c>
      <c r="T20" s="14">
        <f t="shared" si="2"/>
        <v>3</v>
      </c>
      <c r="U20" s="14">
        <f t="shared" si="3"/>
        <v>0</v>
      </c>
      <c r="V20" s="17">
        <f t="shared" si="4"/>
        <v>0</v>
      </c>
      <c r="W20" s="17">
        <f t="shared" si="5"/>
        <v>0</v>
      </c>
      <c r="X20" s="17">
        <f t="shared" si="6"/>
        <v>6</v>
      </c>
      <c r="Y20" s="17">
        <f t="shared" si="7"/>
        <v>0</v>
      </c>
      <c r="Z20" s="10">
        <f>IFERROR(SMALL($V20:$Y20,COUNTIF($V20:Y20,0)+1),0)</f>
        <v>6</v>
      </c>
      <c r="AA20" s="10">
        <f>IFERROR(SMALL($V20:$Y20,COUNTIF($V20:Z20,0)+2),0)</f>
        <v>0</v>
      </c>
      <c r="AB20" s="10">
        <f>IFERROR(SMALL($V20:$Y20,COUNTIF($V20:AA20,0)+3),0)</f>
        <v>0</v>
      </c>
    </row>
    <row r="21" spans="1:28" x14ac:dyDescent="0.25">
      <c r="A21" s="1" t="s">
        <v>205</v>
      </c>
      <c r="B21" s="1" t="s">
        <v>24</v>
      </c>
      <c r="C21" s="4"/>
      <c r="D21" s="20"/>
      <c r="E21" s="12"/>
      <c r="F21" s="19"/>
      <c r="G21" s="13"/>
      <c r="H21" s="20">
        <v>7</v>
      </c>
      <c r="I21" s="12">
        <v>3</v>
      </c>
      <c r="J21" s="20"/>
      <c r="K21" s="12"/>
      <c r="L21" s="12">
        <f>IF(AND(SUM(LARGE(R21:U21,{1;2;3}))=0,O21&gt;0),0.001,SUM(LARGE(R21:U21,{1;2;3})))</f>
        <v>3</v>
      </c>
      <c r="M21" s="20">
        <f>SUM(Z21:AB21)</f>
        <v>7</v>
      </c>
      <c r="N21" s="1"/>
      <c r="O21" s="4">
        <f>COUNTA(D21:K21)/2</f>
        <v>1</v>
      </c>
      <c r="R21" s="14">
        <f t="shared" si="1"/>
        <v>0</v>
      </c>
      <c r="S21" s="14">
        <f t="shared" si="0"/>
        <v>0</v>
      </c>
      <c r="T21" s="14">
        <f t="shared" si="2"/>
        <v>3</v>
      </c>
      <c r="U21" s="14">
        <f t="shared" si="3"/>
        <v>0</v>
      </c>
      <c r="V21" s="17">
        <f t="shared" si="4"/>
        <v>0</v>
      </c>
      <c r="W21" s="17">
        <f t="shared" si="5"/>
        <v>0</v>
      </c>
      <c r="X21" s="17">
        <f t="shared" si="6"/>
        <v>7</v>
      </c>
      <c r="Y21" s="17">
        <f t="shared" si="7"/>
        <v>0</v>
      </c>
      <c r="Z21" s="10">
        <f>IFERROR(SMALL($V21:$Y21,COUNTIF($V21:Y21,0)+1),0)</f>
        <v>7</v>
      </c>
      <c r="AA21" s="10">
        <f>IFERROR(SMALL($V21:$Y21,COUNTIF($V21:Z21,0)+2),0)</f>
        <v>0</v>
      </c>
      <c r="AB21" s="10">
        <f>IFERROR(SMALL($V21:$Y21,COUNTIF($V21:AA21,0)+3),0)</f>
        <v>0</v>
      </c>
    </row>
    <row r="22" spans="1:28" x14ac:dyDescent="0.25">
      <c r="A22" s="1" t="s">
        <v>213</v>
      </c>
      <c r="B22" s="1" t="s">
        <v>30</v>
      </c>
      <c r="C22" s="4"/>
      <c r="D22" s="20"/>
      <c r="E22" s="12"/>
      <c r="F22" s="19"/>
      <c r="G22" s="13"/>
      <c r="H22" s="20">
        <v>15</v>
      </c>
      <c r="I22" s="12">
        <v>2</v>
      </c>
      <c r="J22" s="20">
        <v>15</v>
      </c>
      <c r="K22" s="12">
        <v>1</v>
      </c>
      <c r="L22" s="12">
        <f>IF(AND(SUM(LARGE(R22:U22,{1;2;3}))=0,O22&gt;0),0.001,SUM(LARGE(R22:U22,{1;2;3})))</f>
        <v>3</v>
      </c>
      <c r="M22" s="20">
        <f>SUM(Z22:AB22)</f>
        <v>30</v>
      </c>
      <c r="N22" s="1"/>
      <c r="O22" s="4">
        <f>COUNTA(D22:K22)/2</f>
        <v>2</v>
      </c>
      <c r="R22" s="14">
        <f t="shared" si="1"/>
        <v>0</v>
      </c>
      <c r="S22" s="14">
        <f t="shared" si="0"/>
        <v>0</v>
      </c>
      <c r="T22" s="14">
        <f t="shared" si="2"/>
        <v>2</v>
      </c>
      <c r="U22" s="14">
        <f t="shared" si="3"/>
        <v>1</v>
      </c>
      <c r="V22" s="17">
        <f t="shared" si="4"/>
        <v>0</v>
      </c>
      <c r="W22" s="17">
        <f t="shared" si="5"/>
        <v>0</v>
      </c>
      <c r="X22" s="17">
        <f t="shared" si="6"/>
        <v>15</v>
      </c>
      <c r="Y22" s="17">
        <f t="shared" si="7"/>
        <v>15</v>
      </c>
      <c r="Z22" s="10">
        <f>IFERROR(SMALL($V22:$Y22,COUNTIF($V22:Y22,0)+1),0)</f>
        <v>15</v>
      </c>
      <c r="AA22" s="10">
        <f>IFERROR(SMALL($V22:$Y22,COUNTIF($V22:Z22,0)+2),0)</f>
        <v>15</v>
      </c>
      <c r="AB22" s="10">
        <f>IFERROR(SMALL($V22:$Y22,COUNTIF($V22:AA22,0)+3),0)</f>
        <v>0</v>
      </c>
    </row>
    <row r="23" spans="1:28" x14ac:dyDescent="0.25">
      <c r="A23" s="1" t="s">
        <v>207</v>
      </c>
      <c r="B23" s="1" t="s">
        <v>46</v>
      </c>
      <c r="C23" s="4"/>
      <c r="D23" s="19"/>
      <c r="E23" s="13"/>
      <c r="F23" s="20">
        <v>4</v>
      </c>
      <c r="G23" s="12">
        <v>2.5</v>
      </c>
      <c r="H23" s="19"/>
      <c r="I23" s="13"/>
      <c r="J23" s="20"/>
      <c r="K23" s="12"/>
      <c r="L23" s="12">
        <f>IF(AND(SUM(LARGE(R23:U23,{1;2;3}))=0,O23&gt;0),0.001,SUM(LARGE(R23:U23,{1;2;3})))</f>
        <v>2.5</v>
      </c>
      <c r="M23" s="20">
        <f>SUM(Z23:AB23)</f>
        <v>4</v>
      </c>
      <c r="N23" s="1"/>
      <c r="O23" s="4">
        <f>COUNTA(D23:K23)/2</f>
        <v>1</v>
      </c>
      <c r="R23" s="14">
        <f t="shared" si="1"/>
        <v>0</v>
      </c>
      <c r="S23" s="14">
        <f t="shared" si="0"/>
        <v>2.5</v>
      </c>
      <c r="T23" s="14">
        <f t="shared" si="2"/>
        <v>0</v>
      </c>
      <c r="U23" s="14">
        <f t="shared" si="3"/>
        <v>0</v>
      </c>
      <c r="V23" s="17">
        <f t="shared" si="4"/>
        <v>0</v>
      </c>
      <c r="W23" s="17">
        <f t="shared" si="5"/>
        <v>4</v>
      </c>
      <c r="X23" s="17">
        <f t="shared" si="6"/>
        <v>0</v>
      </c>
      <c r="Y23" s="17">
        <f t="shared" si="7"/>
        <v>0</v>
      </c>
      <c r="Z23" s="10">
        <f>IFERROR(SMALL($V23:$Y23,COUNTIF($V23:Y23,0)+1),0)</f>
        <v>4</v>
      </c>
      <c r="AA23" s="10">
        <f>IFERROR(SMALL($V23:$Y23,COUNTIF($V23:Z23,0)+2),0)</f>
        <v>0</v>
      </c>
      <c r="AB23" s="10">
        <f>IFERROR(SMALL($V23:$Y23,COUNTIF($V23:AA23,0)+3),0)</f>
        <v>0</v>
      </c>
    </row>
    <row r="24" spans="1:28" x14ac:dyDescent="0.25">
      <c r="A24" s="1" t="s">
        <v>208</v>
      </c>
      <c r="B24" s="1" t="s">
        <v>44</v>
      </c>
      <c r="C24" s="4"/>
      <c r="D24" s="19"/>
      <c r="E24" s="13"/>
      <c r="F24" s="20">
        <v>8</v>
      </c>
      <c r="G24" s="12">
        <v>2.5</v>
      </c>
      <c r="H24" s="19"/>
      <c r="I24" s="13"/>
      <c r="J24" s="20"/>
      <c r="K24" s="12"/>
      <c r="L24" s="12">
        <f>IF(AND(SUM(LARGE(R24:U24,{1;2;3}))=0,O24&gt;0),0.001,SUM(LARGE(R24:U24,{1;2;3})))</f>
        <v>2.5</v>
      </c>
      <c r="M24" s="20">
        <f>SUM(Z24:AB24)</f>
        <v>8</v>
      </c>
      <c r="N24" s="1"/>
      <c r="O24" s="4">
        <f>COUNTA(D24:K24)/2</f>
        <v>1</v>
      </c>
      <c r="R24" s="14">
        <f t="shared" si="1"/>
        <v>0</v>
      </c>
      <c r="S24" s="14">
        <f t="shared" si="0"/>
        <v>2.5</v>
      </c>
      <c r="T24" s="14">
        <f t="shared" si="2"/>
        <v>0</v>
      </c>
      <c r="U24" s="14">
        <f t="shared" si="3"/>
        <v>0</v>
      </c>
      <c r="V24" s="17">
        <f t="shared" si="4"/>
        <v>0</v>
      </c>
      <c r="W24" s="17">
        <f t="shared" si="5"/>
        <v>8</v>
      </c>
      <c r="X24" s="17">
        <f t="shared" si="6"/>
        <v>0</v>
      </c>
      <c r="Y24" s="17">
        <f t="shared" si="7"/>
        <v>0</v>
      </c>
      <c r="Z24" s="10">
        <f>IFERROR(SMALL($V24:$Y24,COUNTIF($V24:Y24,0)+1),0)</f>
        <v>8</v>
      </c>
      <c r="AA24" s="10">
        <f>IFERROR(SMALL($V24:$Y24,COUNTIF($V24:Z24,0)+2),0)</f>
        <v>0</v>
      </c>
      <c r="AB24" s="10">
        <f>IFERROR(SMALL($V24:$Y24,COUNTIF($V24:AA24,0)+3),0)</f>
        <v>0</v>
      </c>
    </row>
    <row r="25" spans="1:28" x14ac:dyDescent="0.25">
      <c r="A25" s="1" t="s">
        <v>233</v>
      </c>
      <c r="B25" s="1" t="s">
        <v>44</v>
      </c>
      <c r="C25" s="4"/>
      <c r="D25" s="19"/>
      <c r="E25" s="13"/>
      <c r="F25" s="19"/>
      <c r="G25" s="13"/>
      <c r="H25" s="19"/>
      <c r="I25" s="13"/>
      <c r="J25" s="20">
        <v>8</v>
      </c>
      <c r="K25" s="12">
        <v>2.5</v>
      </c>
      <c r="L25" s="12">
        <f>IF(AND(SUM(LARGE(R25:U25,{1;2;3}))=0,O25&gt;0),0.001,SUM(LARGE(R25:U25,{1;2;3})))</f>
        <v>2.5</v>
      </c>
      <c r="M25" s="20">
        <f>SUM(Z25:AB25)</f>
        <v>8</v>
      </c>
      <c r="N25" s="1"/>
      <c r="O25" s="4">
        <f>COUNTA(D25:K25)/2</f>
        <v>1</v>
      </c>
      <c r="R25" s="14">
        <f t="shared" si="1"/>
        <v>0</v>
      </c>
      <c r="S25" s="14">
        <f t="shared" si="0"/>
        <v>0</v>
      </c>
      <c r="T25" s="14">
        <f t="shared" si="2"/>
        <v>0</v>
      </c>
      <c r="U25" s="14">
        <f t="shared" si="3"/>
        <v>2.5</v>
      </c>
      <c r="V25" s="17">
        <f t="shared" si="4"/>
        <v>0</v>
      </c>
      <c r="W25" s="17">
        <f t="shared" si="5"/>
        <v>0</v>
      </c>
      <c r="X25" s="17">
        <f t="shared" si="6"/>
        <v>0</v>
      </c>
      <c r="Y25" s="17">
        <f t="shared" si="7"/>
        <v>8</v>
      </c>
      <c r="Z25" s="10">
        <f>IFERROR(SMALL($V25:$Y25,COUNTIF($V25:Y25,0)+1),0)</f>
        <v>8</v>
      </c>
      <c r="AA25" s="10">
        <f>IFERROR(SMALL($V25:$Y25,COUNTIF($V25:Z25,0)+2),0)</f>
        <v>0</v>
      </c>
      <c r="AB25" s="10">
        <f>IFERROR(SMALL($V25:$Y25,COUNTIF($V25:AA25,0)+3),0)</f>
        <v>0</v>
      </c>
    </row>
    <row r="26" spans="1:28" x14ac:dyDescent="0.25">
      <c r="A26" s="1" t="s">
        <v>234</v>
      </c>
      <c r="B26" s="1" t="s">
        <v>19</v>
      </c>
      <c r="C26" s="4"/>
      <c r="D26" s="19"/>
      <c r="E26" s="13"/>
      <c r="F26" s="19"/>
      <c r="G26" s="13"/>
      <c r="H26" s="19"/>
      <c r="I26" s="13"/>
      <c r="J26" s="20">
        <v>11</v>
      </c>
      <c r="K26" s="12">
        <v>2</v>
      </c>
      <c r="L26" s="12">
        <f>IF(AND(SUM(LARGE(R26:U26,{1;2;3}))=0,O26&gt;0),0.001,SUM(LARGE(R26:U26,{1;2;3})))</f>
        <v>2</v>
      </c>
      <c r="M26" s="20">
        <f>SUM(Z26:AB26)</f>
        <v>11</v>
      </c>
      <c r="N26" s="1"/>
      <c r="O26" s="4">
        <f>COUNTA(D26:K26)/2</f>
        <v>1</v>
      </c>
      <c r="R26" s="14">
        <f t="shared" si="1"/>
        <v>0</v>
      </c>
      <c r="S26" s="14">
        <f t="shared" si="0"/>
        <v>0</v>
      </c>
      <c r="T26" s="14">
        <f t="shared" si="2"/>
        <v>0</v>
      </c>
      <c r="U26" s="14">
        <f t="shared" si="3"/>
        <v>2</v>
      </c>
      <c r="V26" s="17">
        <f t="shared" si="4"/>
        <v>0</v>
      </c>
      <c r="W26" s="17">
        <f t="shared" si="5"/>
        <v>0</v>
      </c>
      <c r="X26" s="17">
        <f t="shared" si="6"/>
        <v>0</v>
      </c>
      <c r="Y26" s="17">
        <f t="shared" si="7"/>
        <v>11</v>
      </c>
      <c r="Z26" s="10">
        <f>IFERROR(SMALL($V26:$Y26,COUNTIF($V26:Y26,0)+1),0)</f>
        <v>11</v>
      </c>
      <c r="AA26" s="10">
        <f>IFERROR(SMALL($V26:$Y26,COUNTIF($V26:Z26,0)+2),0)</f>
        <v>0</v>
      </c>
      <c r="AB26" s="10">
        <f>IFERROR(SMALL($V26:$Y26,COUNTIF($V26:AA26,0)+3),0)</f>
        <v>0</v>
      </c>
    </row>
    <row r="27" spans="1:28" x14ac:dyDescent="0.25">
      <c r="A27" s="1" t="s">
        <v>210</v>
      </c>
      <c r="B27" s="1" t="s">
        <v>24</v>
      </c>
      <c r="C27" s="4"/>
      <c r="D27" s="20"/>
      <c r="E27" s="12"/>
      <c r="F27" s="19"/>
      <c r="G27" s="13"/>
      <c r="H27" s="20">
        <v>12</v>
      </c>
      <c r="I27" s="12">
        <v>2</v>
      </c>
      <c r="J27" s="20"/>
      <c r="K27" s="12"/>
      <c r="L27" s="12">
        <f>IF(AND(SUM(LARGE(R27:U27,{1;2;3}))=0,O27&gt;0),0.001,SUM(LARGE(R27:U27,{1;2;3})))</f>
        <v>2</v>
      </c>
      <c r="M27" s="20">
        <f>SUM(Z27:AB27)</f>
        <v>12</v>
      </c>
      <c r="N27" s="1"/>
      <c r="O27" s="4">
        <f>COUNTA(D27:K27)/2</f>
        <v>1</v>
      </c>
      <c r="R27" s="14">
        <f t="shared" si="1"/>
        <v>0</v>
      </c>
      <c r="S27" s="14">
        <f t="shared" si="0"/>
        <v>0</v>
      </c>
      <c r="T27" s="14">
        <f t="shared" si="2"/>
        <v>2</v>
      </c>
      <c r="U27" s="14">
        <f t="shared" si="3"/>
        <v>0</v>
      </c>
      <c r="V27" s="17">
        <f t="shared" si="4"/>
        <v>0</v>
      </c>
      <c r="W27" s="17">
        <f t="shared" si="5"/>
        <v>0</v>
      </c>
      <c r="X27" s="17">
        <f t="shared" si="6"/>
        <v>12</v>
      </c>
      <c r="Y27" s="17">
        <f t="shared" si="7"/>
        <v>0</v>
      </c>
      <c r="Z27" s="10">
        <f>IFERROR(SMALL($V27:$Y27,COUNTIF($V27:Y27,0)+1),0)</f>
        <v>12</v>
      </c>
      <c r="AA27" s="10">
        <f>IFERROR(SMALL($V27:$Y27,COUNTIF($V27:Z27,0)+2),0)</f>
        <v>0</v>
      </c>
      <c r="AB27" s="10">
        <f>IFERROR(SMALL($V27:$Y27,COUNTIF($V27:AA27,0)+3),0)</f>
        <v>0</v>
      </c>
    </row>
    <row r="28" spans="1:28" x14ac:dyDescent="0.25">
      <c r="A28" s="1" t="s">
        <v>235</v>
      </c>
      <c r="B28" s="1" t="s">
        <v>18</v>
      </c>
      <c r="C28" s="4"/>
      <c r="D28" s="19"/>
      <c r="E28" s="13"/>
      <c r="F28" s="19"/>
      <c r="G28" s="13"/>
      <c r="H28" s="19"/>
      <c r="I28" s="13"/>
      <c r="J28" s="20">
        <v>12</v>
      </c>
      <c r="K28" s="12">
        <v>2</v>
      </c>
      <c r="L28" s="12">
        <f>IF(AND(SUM(LARGE(R28:U28,{1;2;3}))=0,O28&gt;0),0.001,SUM(LARGE(R28:U28,{1;2;3})))</f>
        <v>2</v>
      </c>
      <c r="M28" s="20">
        <f>SUM(Z28:AB28)</f>
        <v>12</v>
      </c>
      <c r="N28" s="1"/>
      <c r="O28" s="4">
        <f>COUNTA(D28:K28)/2</f>
        <v>1</v>
      </c>
      <c r="R28" s="14">
        <f t="shared" si="1"/>
        <v>0</v>
      </c>
      <c r="S28" s="14">
        <f t="shared" si="0"/>
        <v>0</v>
      </c>
      <c r="T28" s="14">
        <f t="shared" si="2"/>
        <v>0</v>
      </c>
      <c r="U28" s="14">
        <f t="shared" si="3"/>
        <v>2</v>
      </c>
      <c r="V28" s="17">
        <f t="shared" si="4"/>
        <v>0</v>
      </c>
      <c r="W28" s="17">
        <f t="shared" si="5"/>
        <v>0</v>
      </c>
      <c r="X28" s="17">
        <f t="shared" si="6"/>
        <v>0</v>
      </c>
      <c r="Y28" s="17">
        <f t="shared" si="7"/>
        <v>12</v>
      </c>
      <c r="Z28" s="10">
        <f>IFERROR(SMALL($V28:$Y28,COUNTIF($V28:Y28,0)+1),0)</f>
        <v>12</v>
      </c>
      <c r="AA28" s="10">
        <f>IFERROR(SMALL($V28:$Y28,COUNTIF($V28:Z28,0)+2),0)</f>
        <v>0</v>
      </c>
      <c r="AB28" s="10">
        <f>IFERROR(SMALL($V28:$Y28,COUNTIF($V28:AA28,0)+3),0)</f>
        <v>0</v>
      </c>
    </row>
    <row r="29" spans="1:28" x14ac:dyDescent="0.25">
      <c r="A29" s="1" t="s">
        <v>214</v>
      </c>
      <c r="B29" s="1" t="s">
        <v>21</v>
      </c>
      <c r="C29" s="4" t="s">
        <v>25</v>
      </c>
      <c r="D29" s="19"/>
      <c r="E29" s="13"/>
      <c r="F29" s="20">
        <v>12</v>
      </c>
      <c r="G29" s="12">
        <v>1.5</v>
      </c>
      <c r="H29" s="19"/>
      <c r="I29" s="13"/>
      <c r="J29" s="20"/>
      <c r="K29" s="12"/>
      <c r="L29" s="12">
        <f>IF(AND(SUM(LARGE(R29:U29,{1;2;3}))=0,O29&gt;0),0.001,SUM(LARGE(R29:U29,{1;2;3})))</f>
        <v>1.5</v>
      </c>
      <c r="M29" s="20">
        <f>SUM(Z29:AB29)</f>
        <v>12</v>
      </c>
      <c r="N29" s="1"/>
      <c r="O29" s="4">
        <f>COUNTA(D29:K29)/2</f>
        <v>1</v>
      </c>
      <c r="R29" s="14">
        <f t="shared" si="1"/>
        <v>0</v>
      </c>
      <c r="S29" s="14">
        <f t="shared" si="0"/>
        <v>1.5</v>
      </c>
      <c r="T29" s="14">
        <f t="shared" si="2"/>
        <v>0</v>
      </c>
      <c r="U29" s="14">
        <f t="shared" si="3"/>
        <v>0</v>
      </c>
      <c r="V29" s="17">
        <f t="shared" si="4"/>
        <v>0</v>
      </c>
      <c r="W29" s="17">
        <f t="shared" si="5"/>
        <v>12</v>
      </c>
      <c r="X29" s="17">
        <f t="shared" si="6"/>
        <v>0</v>
      </c>
      <c r="Y29" s="17">
        <f t="shared" si="7"/>
        <v>0</v>
      </c>
      <c r="Z29" s="10">
        <f>IFERROR(SMALL($V29:$Y29,COUNTIF($V29:Y29,0)+1),0)</f>
        <v>12</v>
      </c>
      <c r="AA29" s="10">
        <f>IFERROR(SMALL($V29:$Y29,COUNTIF($V29:Z29,0)+2),0)</f>
        <v>0</v>
      </c>
      <c r="AB29" s="10">
        <f>IFERROR(SMALL($V29:$Y29,COUNTIF($V29:AA29,0)+3),0)</f>
        <v>0</v>
      </c>
    </row>
    <row r="30" spans="1:28" x14ac:dyDescent="0.25">
      <c r="A30" s="1" t="s">
        <v>215</v>
      </c>
      <c r="B30" s="1" t="s">
        <v>21</v>
      </c>
      <c r="C30" s="4"/>
      <c r="D30" s="19"/>
      <c r="E30" s="13"/>
      <c r="F30" s="20">
        <v>13</v>
      </c>
      <c r="G30" s="12">
        <v>1.5</v>
      </c>
      <c r="H30" s="19"/>
      <c r="I30" s="13"/>
      <c r="J30" s="20"/>
      <c r="K30" s="12"/>
      <c r="L30" s="12">
        <f>IF(AND(SUM(LARGE(R30:U30,{1;2;3}))=0,O30&gt;0),0.001,SUM(LARGE(R30:U30,{1;2;3})))</f>
        <v>1.5</v>
      </c>
      <c r="M30" s="20">
        <f>SUM(Z30:AB30)</f>
        <v>13</v>
      </c>
      <c r="N30" s="1"/>
      <c r="O30" s="4">
        <f>COUNTA(D30:K30)/2</f>
        <v>1</v>
      </c>
      <c r="R30" s="14">
        <f t="shared" si="1"/>
        <v>0</v>
      </c>
      <c r="S30" s="14">
        <f t="shared" si="0"/>
        <v>1.5</v>
      </c>
      <c r="T30" s="14">
        <f t="shared" si="2"/>
        <v>0</v>
      </c>
      <c r="U30" s="14">
        <f t="shared" si="3"/>
        <v>0</v>
      </c>
      <c r="V30" s="17">
        <f t="shared" si="4"/>
        <v>0</v>
      </c>
      <c r="W30" s="17">
        <f t="shared" si="5"/>
        <v>13</v>
      </c>
      <c r="X30" s="17">
        <f t="shared" si="6"/>
        <v>0</v>
      </c>
      <c r="Y30" s="17">
        <f t="shared" si="7"/>
        <v>0</v>
      </c>
      <c r="Z30" s="10">
        <f>IFERROR(SMALL($V30:$Y30,COUNTIF($V30:Y30,0)+1),0)</f>
        <v>13</v>
      </c>
      <c r="AA30" s="10">
        <f>IFERROR(SMALL($V30:$Y30,COUNTIF($V30:Z30,0)+2),0)</f>
        <v>0</v>
      </c>
      <c r="AB30" s="10">
        <f>IFERROR(SMALL($V30:$Y30,COUNTIF($V30:AA30,0)+3),0)</f>
        <v>0</v>
      </c>
    </row>
    <row r="31" spans="1:28" x14ac:dyDescent="0.25">
      <c r="A31" s="1" t="s">
        <v>56</v>
      </c>
      <c r="B31" s="1" t="s">
        <v>27</v>
      </c>
      <c r="C31" s="4"/>
      <c r="D31" s="20">
        <v>6</v>
      </c>
      <c r="E31" s="12">
        <v>1.5</v>
      </c>
      <c r="F31" s="19"/>
      <c r="G31" s="13"/>
      <c r="H31" s="19"/>
      <c r="I31" s="13"/>
      <c r="J31" s="20"/>
      <c r="K31" s="12"/>
      <c r="L31" s="12">
        <f>IF(AND(SUM(LARGE(R31:U31,{1;2;3}))=0,O31&gt;0),0.001,SUM(LARGE(R31:U31,{1;2;3})))</f>
        <v>1</v>
      </c>
      <c r="M31" s="20">
        <f>SUM(Z31:AB31)</f>
        <v>6</v>
      </c>
      <c r="N31" s="1"/>
      <c r="O31" s="4">
        <f>COUNTA(D31:K31)/2</f>
        <v>1</v>
      </c>
      <c r="R31" s="14">
        <f t="shared" si="1"/>
        <v>1</v>
      </c>
      <c r="S31" s="14">
        <f t="shared" si="0"/>
        <v>0</v>
      </c>
      <c r="T31" s="14">
        <f t="shared" si="2"/>
        <v>0</v>
      </c>
      <c r="U31" s="14">
        <f t="shared" si="3"/>
        <v>0</v>
      </c>
      <c r="V31" s="17">
        <f t="shared" si="4"/>
        <v>6</v>
      </c>
      <c r="W31" s="17">
        <f t="shared" si="5"/>
        <v>0</v>
      </c>
      <c r="X31" s="17">
        <f t="shared" si="6"/>
        <v>0</v>
      </c>
      <c r="Y31" s="17">
        <f t="shared" si="7"/>
        <v>0</v>
      </c>
      <c r="Z31" s="10">
        <f>IFERROR(SMALL($V31:$Y31,COUNTIF($V31:Y31,0)+1),0)</f>
        <v>6</v>
      </c>
      <c r="AA31" s="10">
        <f>IFERROR(SMALL($V31:$Y31,COUNTIF($V31:Z31,0)+2),0)</f>
        <v>0</v>
      </c>
      <c r="AB31" s="10">
        <f>IFERROR(SMALL($V31:$Y31,COUNTIF($V31:AA31,0)+3),0)</f>
        <v>0</v>
      </c>
    </row>
    <row r="32" spans="1:28" x14ac:dyDescent="0.25">
      <c r="A32" s="1" t="s">
        <v>216</v>
      </c>
      <c r="B32" s="1" t="s">
        <v>19</v>
      </c>
      <c r="C32" s="4"/>
      <c r="D32" s="19"/>
      <c r="E32" s="13"/>
      <c r="F32" s="20">
        <v>14</v>
      </c>
      <c r="G32" s="12">
        <v>1</v>
      </c>
      <c r="H32" s="19"/>
      <c r="I32" s="13"/>
      <c r="J32" s="20"/>
      <c r="K32" s="12"/>
      <c r="L32" s="12">
        <f>IF(AND(SUM(LARGE(R32:U32,{1;2;3}))=0,O32&gt;0),0.001,SUM(LARGE(R32:U32,{1;2;3})))</f>
        <v>1</v>
      </c>
      <c r="M32" s="20">
        <f>SUM(Z32:AB32)</f>
        <v>14</v>
      </c>
      <c r="N32" s="1"/>
      <c r="O32" s="4">
        <f>COUNTA(D32:K32)/2</f>
        <v>1</v>
      </c>
      <c r="R32" s="14">
        <f t="shared" si="1"/>
        <v>0</v>
      </c>
      <c r="S32" s="14">
        <f t="shared" si="0"/>
        <v>1</v>
      </c>
      <c r="T32" s="14">
        <f t="shared" si="2"/>
        <v>0</v>
      </c>
      <c r="U32" s="14">
        <f t="shared" si="3"/>
        <v>0</v>
      </c>
      <c r="V32" s="17">
        <f t="shared" si="4"/>
        <v>0</v>
      </c>
      <c r="W32" s="17">
        <f t="shared" si="5"/>
        <v>14</v>
      </c>
      <c r="X32" s="17">
        <f t="shared" si="6"/>
        <v>0</v>
      </c>
      <c r="Y32" s="17">
        <f t="shared" si="7"/>
        <v>0</v>
      </c>
      <c r="Z32" s="10">
        <f>IFERROR(SMALL($V32:$Y32,COUNTIF($V32:Y32,0)+1),0)</f>
        <v>14</v>
      </c>
      <c r="AA32" s="10">
        <f>IFERROR(SMALL($V32:$Y32,COUNTIF($V32:Z32,0)+2),0)</f>
        <v>0</v>
      </c>
      <c r="AB32" s="10">
        <f>IFERROR(SMALL($V32:$Y32,COUNTIF($V32:AA32,0)+3),0)</f>
        <v>0</v>
      </c>
    </row>
    <row r="33" spans="1:28" x14ac:dyDescent="0.25">
      <c r="A33" s="1" t="s">
        <v>217</v>
      </c>
      <c r="B33" s="1" t="s">
        <v>24</v>
      </c>
      <c r="C33" s="4" t="s">
        <v>25</v>
      </c>
      <c r="D33" s="20"/>
      <c r="E33" s="12"/>
      <c r="F33" s="19"/>
      <c r="G33" s="13"/>
      <c r="H33" s="20">
        <v>17</v>
      </c>
      <c r="I33" s="12">
        <v>1</v>
      </c>
      <c r="J33" s="20"/>
      <c r="K33" s="12"/>
      <c r="L33" s="12">
        <f>IF(AND(SUM(LARGE(R33:U33,{1;2;3}))=0,O33&gt;0),0.001,SUM(LARGE(R33:U33,{1;2;3})))</f>
        <v>1</v>
      </c>
      <c r="M33" s="20">
        <f>SUM(Z33:AB33)</f>
        <v>17</v>
      </c>
      <c r="N33" s="1"/>
      <c r="O33" s="4">
        <f>COUNTA(D33:K33)/2</f>
        <v>1</v>
      </c>
      <c r="R33" s="14">
        <f t="shared" si="1"/>
        <v>0</v>
      </c>
      <c r="S33" s="14">
        <f t="shared" ref="S33:S54" si="16">G33</f>
        <v>0</v>
      </c>
      <c r="T33" s="14">
        <f t="shared" si="2"/>
        <v>1</v>
      </c>
      <c r="U33" s="14">
        <f t="shared" si="3"/>
        <v>0</v>
      </c>
      <c r="V33" s="17">
        <f t="shared" si="4"/>
        <v>0</v>
      </c>
      <c r="W33" s="17">
        <f t="shared" si="5"/>
        <v>0</v>
      </c>
      <c r="X33" s="17">
        <f t="shared" si="6"/>
        <v>17</v>
      </c>
      <c r="Y33" s="17">
        <f t="shared" si="7"/>
        <v>0</v>
      </c>
      <c r="Z33" s="10">
        <f>IFERROR(SMALL($V33:$Y33,COUNTIF($V33:Y33,0)+1),0)</f>
        <v>17</v>
      </c>
      <c r="AA33" s="10">
        <f>IFERROR(SMALL($V33:$Y33,COUNTIF($V33:Z33,0)+2),0)</f>
        <v>0</v>
      </c>
      <c r="AB33" s="10">
        <f>IFERROR(SMALL($V33:$Y33,COUNTIF($V33:AA33,0)+3),0)</f>
        <v>0</v>
      </c>
    </row>
    <row r="34" spans="1:28" x14ac:dyDescent="0.25">
      <c r="A34" s="1"/>
      <c r="B34" s="1"/>
      <c r="C34" s="4"/>
      <c r="D34" s="19"/>
      <c r="E34" s="13"/>
      <c r="F34" s="19"/>
      <c r="G34" s="13"/>
      <c r="H34" s="19"/>
      <c r="I34" s="13"/>
      <c r="J34" s="20"/>
      <c r="K34" s="12"/>
      <c r="L34" s="12">
        <f>IF(AND(SUM(LARGE(R34:U34,{1;2;3}))=0,O34&gt;0),0.001,SUM(LARGE(R34:U34,{1;2;3})))</f>
        <v>0</v>
      </c>
      <c r="M34" s="20">
        <f>SUM(Z34:AB34)</f>
        <v>0</v>
      </c>
      <c r="N34" s="1"/>
      <c r="O34" s="4">
        <f>COUNTA(D34:K34)/2</f>
        <v>0</v>
      </c>
      <c r="R34" s="14">
        <f t="shared" si="1"/>
        <v>0</v>
      </c>
      <c r="S34" s="14">
        <f t="shared" si="16"/>
        <v>0</v>
      </c>
      <c r="T34" s="14">
        <f t="shared" si="2"/>
        <v>0</v>
      </c>
      <c r="U34" s="14">
        <f t="shared" si="3"/>
        <v>0</v>
      </c>
      <c r="V34" s="17">
        <f t="shared" si="4"/>
        <v>0</v>
      </c>
      <c r="W34" s="17">
        <f t="shared" si="5"/>
        <v>0</v>
      </c>
      <c r="X34" s="17">
        <f t="shared" si="6"/>
        <v>0</v>
      </c>
      <c r="Y34" s="17">
        <f t="shared" si="7"/>
        <v>0</v>
      </c>
      <c r="Z34" s="10">
        <f>IFERROR(SMALL($V34:$Y34,COUNTIF($V34:Y34,0)+1),0)</f>
        <v>0</v>
      </c>
      <c r="AA34" s="10">
        <f>IFERROR(SMALL($V34:$Y34,COUNTIF($V34:Z34,0)+2),0)</f>
        <v>0</v>
      </c>
      <c r="AB34" s="10">
        <f>IFERROR(SMALL($V34:$Y34,COUNTIF($V34:AA34,0)+3),0)</f>
        <v>0</v>
      </c>
    </row>
    <row r="35" spans="1:28" x14ac:dyDescent="0.25">
      <c r="A35" s="1"/>
      <c r="B35" s="1"/>
      <c r="C35" s="4"/>
      <c r="D35" s="19"/>
      <c r="E35" s="13"/>
      <c r="F35" s="19"/>
      <c r="G35" s="13"/>
      <c r="H35" s="19"/>
      <c r="I35" s="13"/>
      <c r="J35" s="20"/>
      <c r="K35" s="12"/>
      <c r="L35" s="12">
        <f>IF(AND(SUM(LARGE(R35:U35,{1;2;3}))=0,O35&gt;0),0.001,SUM(LARGE(R35:U35,{1;2;3})))</f>
        <v>0</v>
      </c>
      <c r="M35" s="20">
        <f>SUM(Z35:AB35)</f>
        <v>0</v>
      </c>
      <c r="N35" s="1"/>
      <c r="O35" s="4">
        <f>COUNTA(D35:K35)/2</f>
        <v>0</v>
      </c>
      <c r="R35" s="14">
        <f t="shared" si="1"/>
        <v>0</v>
      </c>
      <c r="S35" s="14">
        <f t="shared" si="16"/>
        <v>0</v>
      </c>
      <c r="T35" s="14">
        <f t="shared" si="2"/>
        <v>0</v>
      </c>
      <c r="U35" s="14">
        <f t="shared" si="3"/>
        <v>0</v>
      </c>
      <c r="V35" s="17">
        <f t="shared" si="4"/>
        <v>0</v>
      </c>
      <c r="W35" s="17">
        <f t="shared" si="5"/>
        <v>0</v>
      </c>
      <c r="X35" s="17">
        <f t="shared" si="6"/>
        <v>0</v>
      </c>
      <c r="Y35" s="17">
        <f t="shared" si="7"/>
        <v>0</v>
      </c>
      <c r="Z35" s="10">
        <f>IFERROR(SMALL($V35:$Y35,COUNTIF($V35:Y35,0)+1),0)</f>
        <v>0</v>
      </c>
      <c r="AA35" s="10">
        <f>IFERROR(SMALL($V35:$Y35,COUNTIF($V35:Z35,0)+2),0)</f>
        <v>0</v>
      </c>
      <c r="AB35" s="10">
        <f>IFERROR(SMALL($V35:$Y35,COUNTIF($V35:AA35,0)+3),0)</f>
        <v>0</v>
      </c>
    </row>
    <row r="36" spans="1:28" x14ac:dyDescent="0.25">
      <c r="A36" s="1"/>
      <c r="B36" s="1"/>
      <c r="C36" s="4"/>
      <c r="D36" s="19"/>
      <c r="E36" s="13"/>
      <c r="F36" s="19"/>
      <c r="G36" s="13"/>
      <c r="H36" s="19"/>
      <c r="I36" s="13"/>
      <c r="J36" s="20"/>
      <c r="K36" s="12"/>
      <c r="L36" s="12">
        <f>IF(AND(SUM(LARGE(R36:U36,{1;2;3}))=0,O36&gt;0),0.001,SUM(LARGE(R36:U36,{1;2;3})))</f>
        <v>0</v>
      </c>
      <c r="M36" s="20">
        <f>SUM(Z36:AB36)</f>
        <v>0</v>
      </c>
      <c r="N36" s="1"/>
      <c r="O36" s="4">
        <f>COUNTA(D36:K36)/2</f>
        <v>0</v>
      </c>
      <c r="R36" s="14">
        <f t="shared" si="1"/>
        <v>0</v>
      </c>
      <c r="S36" s="14">
        <f t="shared" si="16"/>
        <v>0</v>
      </c>
      <c r="T36" s="14">
        <f t="shared" si="2"/>
        <v>0</v>
      </c>
      <c r="U36" s="14">
        <f t="shared" si="3"/>
        <v>0</v>
      </c>
      <c r="V36" s="17">
        <f t="shared" si="4"/>
        <v>0</v>
      </c>
      <c r="W36" s="17">
        <f t="shared" si="5"/>
        <v>0</v>
      </c>
      <c r="X36" s="17">
        <f t="shared" si="6"/>
        <v>0</v>
      </c>
      <c r="Y36" s="17">
        <f t="shared" si="7"/>
        <v>0</v>
      </c>
      <c r="Z36" s="10">
        <f>IFERROR(SMALL($V36:$Y36,COUNTIF($V36:Y36,0)+1),0)</f>
        <v>0</v>
      </c>
      <c r="AA36" s="10">
        <f>IFERROR(SMALL($V36:$Y36,COUNTIF($V36:Z36,0)+2),0)</f>
        <v>0</v>
      </c>
      <c r="AB36" s="10">
        <f>IFERROR(SMALL($V36:$Y36,COUNTIF($V36:AA36,0)+3),0)</f>
        <v>0</v>
      </c>
    </row>
    <row r="37" spans="1:28" x14ac:dyDescent="0.25">
      <c r="A37" s="1"/>
      <c r="B37" s="1"/>
      <c r="C37" s="4"/>
      <c r="D37" s="19"/>
      <c r="E37" s="13"/>
      <c r="F37" s="19"/>
      <c r="G37" s="13"/>
      <c r="H37" s="19"/>
      <c r="I37" s="13"/>
      <c r="J37" s="20"/>
      <c r="K37" s="12"/>
      <c r="L37" s="12">
        <f>IF(AND(SUM(LARGE(R37:U37,{1;2;3}))=0,O37&gt;0),0.001,SUM(LARGE(R37:U37,{1;2;3})))</f>
        <v>0</v>
      </c>
      <c r="M37" s="20">
        <f>SUM(Z37:AB37)</f>
        <v>0</v>
      </c>
      <c r="N37" s="1"/>
      <c r="O37" s="4">
        <f>COUNTA(D37:K37)/2</f>
        <v>0</v>
      </c>
      <c r="R37" s="14">
        <f t="shared" si="1"/>
        <v>0</v>
      </c>
      <c r="S37" s="14">
        <f t="shared" si="16"/>
        <v>0</v>
      </c>
      <c r="T37" s="14">
        <f t="shared" si="2"/>
        <v>0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0</v>
      </c>
      <c r="Y37" s="17">
        <f t="shared" si="7"/>
        <v>0</v>
      </c>
      <c r="Z37" s="10">
        <f>IFERROR(SMALL($V37:$Y37,COUNTIF($V37:Y37,0)+1),0)</f>
        <v>0</v>
      </c>
      <c r="AA37" s="10">
        <f>IFERROR(SMALL($V37:$Y37,COUNTIF($V37:Z37,0)+2),0)</f>
        <v>0</v>
      </c>
      <c r="AB37" s="10">
        <f>IFERROR(SMALL($V37:$Y37,COUNTIF($V37:AA37,0)+3),0)</f>
        <v>0</v>
      </c>
    </row>
    <row r="38" spans="1:28" x14ac:dyDescent="0.25">
      <c r="A38" s="1"/>
      <c r="B38" s="1"/>
      <c r="C38" s="4"/>
      <c r="D38" s="19"/>
      <c r="E38" s="13"/>
      <c r="F38" s="19"/>
      <c r="G38" s="13"/>
      <c r="H38" s="19"/>
      <c r="I38" s="13"/>
      <c r="J38" s="20"/>
      <c r="K38" s="12"/>
      <c r="L38" s="12">
        <f>IF(AND(SUM(LARGE(R38:U38,{1;2;3}))=0,O38&gt;0),0.001,SUM(LARGE(R38:U38,{1;2;3})))</f>
        <v>0</v>
      </c>
      <c r="M38" s="20">
        <f>SUM(Z38:AB38)</f>
        <v>0</v>
      </c>
      <c r="N38" s="1"/>
      <c r="O38" s="4">
        <f>COUNTA(D38:K38)/2</f>
        <v>0</v>
      </c>
      <c r="R38" s="14">
        <f t="shared" si="1"/>
        <v>0</v>
      </c>
      <c r="S38" s="14">
        <f t="shared" si="16"/>
        <v>0</v>
      </c>
      <c r="T38" s="14">
        <f t="shared" si="2"/>
        <v>0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0</v>
      </c>
      <c r="Y38" s="17">
        <f t="shared" si="7"/>
        <v>0</v>
      </c>
      <c r="Z38" s="10">
        <f>IFERROR(SMALL($V38:$Y38,COUNTIF($V38:Y38,0)+1),0)</f>
        <v>0</v>
      </c>
      <c r="AA38" s="10">
        <f>IFERROR(SMALL($V38:$Y38,COUNTIF($V38:Z38,0)+2),0)</f>
        <v>0</v>
      </c>
      <c r="AB38" s="10">
        <f>IFERROR(SMALL($V38:$Y38,COUNTIF($V38:AA38,0)+3),0)</f>
        <v>0</v>
      </c>
    </row>
    <row r="39" spans="1:28" x14ac:dyDescent="0.25">
      <c r="A39" s="1"/>
      <c r="B39" s="1"/>
      <c r="C39" s="4"/>
      <c r="D39" s="19"/>
      <c r="E39" s="13"/>
      <c r="F39" s="19"/>
      <c r="G39" s="13"/>
      <c r="H39" s="19"/>
      <c r="I39" s="13"/>
      <c r="J39" s="20"/>
      <c r="K39" s="12"/>
      <c r="L39" s="12">
        <f>IF(AND(SUM(LARGE(R39:U39,{1;2;3}))=0,O39&gt;0),0.001,SUM(LARGE(R39:U39,{1;2;3})))</f>
        <v>0</v>
      </c>
      <c r="M39" s="20">
        <f>SUM(Z39:AB39)</f>
        <v>0</v>
      </c>
      <c r="N39" s="1"/>
      <c r="O39" s="4">
        <f>COUNTA(D39:K39)/2</f>
        <v>0</v>
      </c>
      <c r="R39" s="14">
        <f t="shared" si="1"/>
        <v>0</v>
      </c>
      <c r="S39" s="14">
        <f t="shared" si="16"/>
        <v>0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0</v>
      </c>
      <c r="X39" s="17">
        <f t="shared" si="6"/>
        <v>0</v>
      </c>
      <c r="Y39" s="17">
        <f t="shared" si="7"/>
        <v>0</v>
      </c>
      <c r="Z39" s="10">
        <f>IFERROR(SMALL($V39:$Y39,COUNTIF($V39:Y39,0)+1),0)</f>
        <v>0</v>
      </c>
      <c r="AA39" s="10">
        <f>IFERROR(SMALL($V39:$Y39,COUNTIF($V39:Z39,0)+2),0)</f>
        <v>0</v>
      </c>
      <c r="AB39" s="10">
        <f>IFERROR(SMALL($V39:$Y39,COUNTIF($V39:AA39,0)+3),0)</f>
        <v>0</v>
      </c>
    </row>
    <row r="40" spans="1:28" x14ac:dyDescent="0.25">
      <c r="A40" s="1"/>
      <c r="B40" s="1"/>
      <c r="C40" s="4"/>
      <c r="D40" s="19"/>
      <c r="E40" s="13"/>
      <c r="F40" s="19"/>
      <c r="G40" s="13"/>
      <c r="H40" s="19"/>
      <c r="I40" s="13"/>
      <c r="J40" s="20"/>
      <c r="K40" s="12"/>
      <c r="L40" s="12">
        <f>IF(AND(SUM(LARGE(R40:U40,{1;2;3}))=0,O40&gt;0),0.001,SUM(LARGE(R40:U40,{1;2;3})))</f>
        <v>0</v>
      </c>
      <c r="M40" s="20">
        <f>SUM(Z40:AB40)</f>
        <v>0</v>
      </c>
      <c r="N40" s="1"/>
      <c r="O40" s="4">
        <f>COUNTA(D40:K40)/2</f>
        <v>0</v>
      </c>
      <c r="R40" s="14">
        <f t="shared" si="1"/>
        <v>0</v>
      </c>
      <c r="S40" s="14">
        <f t="shared" si="16"/>
        <v>0</v>
      </c>
      <c r="T40" s="14">
        <f t="shared" si="2"/>
        <v>0</v>
      </c>
      <c r="U40" s="14">
        <f t="shared" si="3"/>
        <v>0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0</v>
      </c>
      <c r="Z40" s="10">
        <f>IFERROR(SMALL($V40:$Y40,COUNTIF($V40:Y40,0)+1),0)</f>
        <v>0</v>
      </c>
      <c r="AA40" s="10">
        <f>IFERROR(SMALL($V40:$Y40,COUNTIF($V40:Z40,0)+2),0)</f>
        <v>0</v>
      </c>
      <c r="AB40" s="10">
        <f>IFERROR(SMALL($V40:$Y40,COUNTIF($V40:AA40,0)+3),0)</f>
        <v>0</v>
      </c>
    </row>
    <row r="41" spans="1:28" x14ac:dyDescent="0.25">
      <c r="A41" s="1"/>
      <c r="B41" s="1"/>
      <c r="C41" s="4"/>
      <c r="D41" s="19"/>
      <c r="E41" s="13"/>
      <c r="F41" s="19"/>
      <c r="G41" s="13"/>
      <c r="H41" s="19"/>
      <c r="I41" s="13"/>
      <c r="J41" s="20"/>
      <c r="K41" s="12"/>
      <c r="L41" s="12">
        <f>IF(AND(SUM(LARGE(R41:U41,{1;2;3}))=0,O41&gt;0),0.001,SUM(LARGE(R41:U41,{1;2;3})))</f>
        <v>0</v>
      </c>
      <c r="M41" s="20">
        <f>SUM(Z41:AB41)</f>
        <v>0</v>
      </c>
      <c r="N41" s="1"/>
      <c r="O41" s="4">
        <f>COUNTA(D41:K41)/2</f>
        <v>0</v>
      </c>
      <c r="R41" s="14">
        <f t="shared" si="1"/>
        <v>0</v>
      </c>
      <c r="S41" s="14">
        <f t="shared" si="16"/>
        <v>0</v>
      </c>
      <c r="T41" s="14">
        <f t="shared" si="2"/>
        <v>0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0</v>
      </c>
      <c r="Y41" s="17">
        <f t="shared" si="7"/>
        <v>0</v>
      </c>
      <c r="Z41" s="10">
        <f>IFERROR(SMALL($V41:$Y41,COUNTIF($V41:Y41,0)+1),0)</f>
        <v>0</v>
      </c>
      <c r="AA41" s="10">
        <f>IFERROR(SMALL($V41:$Y41,COUNTIF($V41:Z41,0)+2),0)</f>
        <v>0</v>
      </c>
      <c r="AB41" s="10">
        <f>IFERROR(SMALL($V41:$Y41,COUNTIF($V41:AA41,0)+3),0)</f>
        <v>0</v>
      </c>
    </row>
    <row r="42" spans="1:28" x14ac:dyDescent="0.25">
      <c r="A42" s="1"/>
      <c r="B42" s="1"/>
      <c r="C42" s="4"/>
      <c r="D42" s="19"/>
      <c r="E42" s="13"/>
      <c r="F42" s="19"/>
      <c r="G42" s="13"/>
      <c r="H42" s="19"/>
      <c r="I42" s="13"/>
      <c r="J42" s="20"/>
      <c r="K42" s="12"/>
      <c r="L42" s="12">
        <f>IF(AND(SUM(LARGE(R42:U42,{1;2;3}))=0,O42&gt;0),0.001,SUM(LARGE(R42:U42,{1;2;3})))</f>
        <v>0</v>
      </c>
      <c r="M42" s="20">
        <f>SUM(Z42:AB42)</f>
        <v>0</v>
      </c>
      <c r="N42" s="1"/>
      <c r="O42" s="4">
        <f>COUNTA(D42:K42)/2</f>
        <v>0</v>
      </c>
      <c r="R42" s="14">
        <f t="shared" si="1"/>
        <v>0</v>
      </c>
      <c r="S42" s="14">
        <f t="shared" si="16"/>
        <v>0</v>
      </c>
      <c r="T42" s="14">
        <f t="shared" si="2"/>
        <v>0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0</v>
      </c>
      <c r="Y42" s="17">
        <f t="shared" si="7"/>
        <v>0</v>
      </c>
      <c r="Z42" s="10">
        <f>IFERROR(SMALL($V42:$Y42,COUNTIF($V42:Y42,0)+1),0)</f>
        <v>0</v>
      </c>
      <c r="AA42" s="10">
        <f>IFERROR(SMALL($V42:$Y42,COUNTIF($V42:Z42,0)+2),0)</f>
        <v>0</v>
      </c>
      <c r="AB42" s="10">
        <f>IFERROR(SMALL($V42:$Y42,COUNTIF($V42:AA42,0)+3),0)</f>
        <v>0</v>
      </c>
    </row>
    <row r="43" spans="1:28" x14ac:dyDescent="0.25">
      <c r="A43" s="1"/>
      <c r="B43" s="1"/>
      <c r="C43" s="4"/>
      <c r="D43" s="19"/>
      <c r="E43" s="13"/>
      <c r="F43" s="19"/>
      <c r="G43" s="13"/>
      <c r="H43" s="19"/>
      <c r="I43" s="13"/>
      <c r="J43" s="20"/>
      <c r="K43" s="12"/>
      <c r="L43" s="12">
        <f>IF(AND(SUM(LARGE(R43:U43,{1;2;3}))=0,O43&gt;0),0.001,SUM(LARGE(R43:U43,{1;2;3})))</f>
        <v>0</v>
      </c>
      <c r="M43" s="20">
        <f>SUM(Z43:AB43)</f>
        <v>0</v>
      </c>
      <c r="N43" s="1"/>
      <c r="O43" s="4">
        <f>COUNTA(D43:K43)/2</f>
        <v>0</v>
      </c>
      <c r="R43" s="14">
        <f t="shared" si="1"/>
        <v>0</v>
      </c>
      <c r="S43" s="14">
        <f t="shared" si="16"/>
        <v>0</v>
      </c>
      <c r="T43" s="14">
        <f t="shared" si="2"/>
        <v>0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0</v>
      </c>
      <c r="Y43" s="17">
        <f t="shared" si="7"/>
        <v>0</v>
      </c>
      <c r="Z43" s="10">
        <f>IFERROR(SMALL($V43:$Y43,COUNTIF($V43:Y43,0)+1),0)</f>
        <v>0</v>
      </c>
      <c r="AA43" s="10">
        <f>IFERROR(SMALL($V43:$Y43,COUNTIF($V43:Z43,0)+2),0)</f>
        <v>0</v>
      </c>
      <c r="AB43" s="10">
        <f>IFERROR(SMALL($V43:$Y43,COUNTIF($V43:AA43,0)+3),0)</f>
        <v>0</v>
      </c>
    </row>
    <row r="44" spans="1:28" x14ac:dyDescent="0.25">
      <c r="A44" s="1"/>
      <c r="B44" s="1"/>
      <c r="C44" s="4"/>
      <c r="D44" s="19"/>
      <c r="E44" s="13"/>
      <c r="F44" s="19"/>
      <c r="G44" s="13"/>
      <c r="H44" s="19"/>
      <c r="I44" s="13"/>
      <c r="J44" s="20"/>
      <c r="K44" s="12"/>
      <c r="L44" s="12">
        <f>IF(AND(SUM(LARGE(R44:U44,{1;2;3}))=0,O44&gt;0),0.001,SUM(LARGE(R44:U44,{1;2;3})))</f>
        <v>0</v>
      </c>
      <c r="M44" s="20">
        <f>SUM(Z44:AB44)</f>
        <v>0</v>
      </c>
      <c r="N44" s="1"/>
      <c r="O44" s="4">
        <f>COUNTA(D44:K44)/2</f>
        <v>0</v>
      </c>
      <c r="R44" s="14">
        <f t="shared" si="1"/>
        <v>0</v>
      </c>
      <c r="S44" s="14">
        <f t="shared" si="16"/>
        <v>0</v>
      </c>
      <c r="T44" s="14">
        <f t="shared" si="2"/>
        <v>0</v>
      </c>
      <c r="U44" s="14">
        <f t="shared" si="3"/>
        <v>0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0</v>
      </c>
      <c r="Z44" s="10">
        <f>IFERROR(SMALL($V44:$Y44,COUNTIF($V44:Y44,0)+1),0)</f>
        <v>0</v>
      </c>
      <c r="AA44" s="10">
        <f>IFERROR(SMALL($V44:$Y44,COUNTIF($V44:Z44,0)+2),0)</f>
        <v>0</v>
      </c>
      <c r="AB44" s="10">
        <f>IFERROR(SMALL($V44:$Y44,COUNTIF($V44:AA44,0)+3),0)</f>
        <v>0</v>
      </c>
    </row>
    <row r="45" spans="1:28" x14ac:dyDescent="0.25">
      <c r="A45" s="1"/>
      <c r="B45" s="1"/>
      <c r="C45" s="4"/>
      <c r="D45" s="19"/>
      <c r="E45" s="13"/>
      <c r="F45" s="19"/>
      <c r="G45" s="13"/>
      <c r="H45" s="19"/>
      <c r="I45" s="13"/>
      <c r="J45" s="20"/>
      <c r="K45" s="12"/>
      <c r="L45" s="12">
        <f>IF(AND(SUM(LARGE(R45:U45,{1;2;3}))=0,O45&gt;0),0.001,SUM(LARGE(R45:U45,{1;2;3})))</f>
        <v>0</v>
      </c>
      <c r="M45" s="20">
        <f>SUM(Z45:AB45)</f>
        <v>0</v>
      </c>
      <c r="N45" s="1"/>
      <c r="O45" s="4">
        <f>COUNTA(D45:K45)/2</f>
        <v>0</v>
      </c>
      <c r="R45" s="14">
        <f t="shared" si="1"/>
        <v>0</v>
      </c>
      <c r="S45" s="14">
        <f t="shared" si="16"/>
        <v>0</v>
      </c>
      <c r="T45" s="14">
        <f t="shared" si="2"/>
        <v>0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0</v>
      </c>
      <c r="Y45" s="17">
        <f t="shared" si="7"/>
        <v>0</v>
      </c>
      <c r="Z45" s="10">
        <f>IFERROR(SMALL($V45:$Y45,COUNTIF($V45:Y45,0)+1),0)</f>
        <v>0</v>
      </c>
      <c r="AA45" s="10">
        <f>IFERROR(SMALL($V45:$Y45,COUNTIF($V45:Z45,0)+2),0)</f>
        <v>0</v>
      </c>
      <c r="AB45" s="10">
        <f>IFERROR(SMALL($V45:$Y45,COUNTIF($V45:AA45,0)+3),0)</f>
        <v>0</v>
      </c>
    </row>
    <row r="46" spans="1:28" x14ac:dyDescent="0.25">
      <c r="A46" s="1"/>
      <c r="B46" s="1"/>
      <c r="C46" s="4"/>
      <c r="D46" s="19"/>
      <c r="E46" s="13"/>
      <c r="F46" s="19"/>
      <c r="G46" s="13"/>
      <c r="H46" s="19"/>
      <c r="I46" s="13"/>
      <c r="J46" s="20"/>
      <c r="K46" s="12"/>
      <c r="L46" s="12">
        <f>IF(AND(SUM(LARGE(R46:U46,{1;2;3}))=0,O46&gt;0),0.001,SUM(LARGE(R46:U46,{1;2;3})))</f>
        <v>0</v>
      </c>
      <c r="M46" s="20">
        <f>SUM(Z46:AB46)</f>
        <v>0</v>
      </c>
      <c r="N46" s="1"/>
      <c r="O46" s="4">
        <f>COUNTA(D46:K46)/2</f>
        <v>0</v>
      </c>
      <c r="R46" s="14">
        <f t="shared" si="1"/>
        <v>0</v>
      </c>
      <c r="S46" s="14">
        <f t="shared" si="16"/>
        <v>0</v>
      </c>
      <c r="T46" s="14">
        <f t="shared" si="2"/>
        <v>0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0</v>
      </c>
      <c r="Y46" s="17">
        <f t="shared" si="7"/>
        <v>0</v>
      </c>
      <c r="Z46" s="10">
        <f>IFERROR(SMALL($V46:$Y46,COUNTIF($V46:Y46,0)+1),0)</f>
        <v>0</v>
      </c>
      <c r="AA46" s="10">
        <f>IFERROR(SMALL($V46:$Y46,COUNTIF($V46:Z46,0)+2),0)</f>
        <v>0</v>
      </c>
      <c r="AB46" s="10">
        <f>IFERROR(SMALL($V46:$Y46,COUNTIF($V46:AA46,0)+3),0)</f>
        <v>0</v>
      </c>
    </row>
    <row r="47" spans="1:28" x14ac:dyDescent="0.25">
      <c r="A47" s="1"/>
      <c r="B47" s="1"/>
      <c r="C47" s="4"/>
      <c r="D47" s="19"/>
      <c r="E47" s="13"/>
      <c r="F47" s="19"/>
      <c r="G47" s="13"/>
      <c r="H47" s="19"/>
      <c r="I47" s="13"/>
      <c r="J47" s="20"/>
      <c r="K47" s="12"/>
      <c r="L47" s="12">
        <f>IF(AND(SUM(LARGE(R47:U47,{1;2;3}))=0,O47&gt;0),0.001,SUM(LARGE(R47:U47,{1;2;3})))</f>
        <v>0</v>
      </c>
      <c r="M47" s="20">
        <f>SUM(Z47:AB47)</f>
        <v>0</v>
      </c>
      <c r="N47" s="1"/>
      <c r="O47" s="4">
        <f>COUNTA(D47:K47)/2</f>
        <v>0</v>
      </c>
      <c r="R47" s="14">
        <f t="shared" si="1"/>
        <v>0</v>
      </c>
      <c r="S47" s="14">
        <f t="shared" si="16"/>
        <v>0</v>
      </c>
      <c r="T47" s="14">
        <f t="shared" si="2"/>
        <v>0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0</v>
      </c>
      <c r="Y47" s="17">
        <f t="shared" si="7"/>
        <v>0</v>
      </c>
      <c r="Z47" s="10">
        <f>IFERROR(SMALL($V47:$Y47,COUNTIF($V47:Y47,0)+1),0)</f>
        <v>0</v>
      </c>
      <c r="AA47" s="10">
        <f>IFERROR(SMALL($V47:$Y47,COUNTIF($V47:Z47,0)+2),0)</f>
        <v>0</v>
      </c>
      <c r="AB47" s="10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3"/>
      <c r="F48" s="19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1"/>
        <v>0</v>
      </c>
      <c r="S48" s="14">
        <f t="shared" si="16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0">
        <f>IFERROR(SMALL($V48:$Y48,COUNTIF($V48:Y48,0)+1),0)</f>
        <v>0</v>
      </c>
      <c r="AA48" s="10">
        <f>IFERROR(SMALL($V48:$Y48,COUNTIF($V48:Z48,0)+2),0)</f>
        <v>0</v>
      </c>
      <c r="AB48" s="10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3"/>
      <c r="F49" s="19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1"/>
        <v>0</v>
      </c>
      <c r="S49" s="14">
        <f t="shared" si="16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0">
        <f>IFERROR(SMALL($V49:$Y49,COUNTIF($V49:Y49,0)+1),0)</f>
        <v>0</v>
      </c>
      <c r="AA49" s="10">
        <f>IFERROR(SMALL($V49:$Y49,COUNTIF($V49:Z49,0)+2),0)</f>
        <v>0</v>
      </c>
      <c r="AB49" s="10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3"/>
      <c r="F50" s="19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1"/>
        <v>0</v>
      </c>
      <c r="S50" s="14">
        <f t="shared" si="16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0">
        <f>IFERROR(SMALL($V50:$Y50,COUNTIF($V50:Y50,0)+1),0)</f>
        <v>0</v>
      </c>
      <c r="AA50" s="10">
        <f>IFERROR(SMALL($V50:$Y50,COUNTIF($V50:Z50,0)+2),0)</f>
        <v>0</v>
      </c>
      <c r="AB50" s="10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3"/>
      <c r="F51" s="19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1"/>
        <v>0</v>
      </c>
      <c r="S51" s="14">
        <f t="shared" si="16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0">
        <f>IFERROR(SMALL($V51:$Y51,COUNTIF($V51:Y51,0)+1),0)</f>
        <v>0</v>
      </c>
      <c r="AA51" s="10">
        <f>IFERROR(SMALL($V51:$Y51,COUNTIF($V51:Z51,0)+2),0)</f>
        <v>0</v>
      </c>
      <c r="AB51" s="10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3"/>
      <c r="F52" s="19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1"/>
        <v>0</v>
      </c>
      <c r="S52" s="14">
        <f t="shared" si="16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0">
        <f>IFERROR(SMALL($V52:$Y52,COUNTIF($V52:Y52,0)+1),0)</f>
        <v>0</v>
      </c>
      <c r="AA52" s="10">
        <f>IFERROR(SMALL($V52:$Y52,COUNTIF($V52:Z52,0)+2),0)</f>
        <v>0</v>
      </c>
      <c r="AB52" s="10">
        <f>IFERROR(SMALL($V52:$Y52,COUNTIF($V52:AA52,0)+3),0)</f>
        <v>0</v>
      </c>
    </row>
    <row r="53" spans="1:28" x14ac:dyDescent="0.25">
      <c r="A53" s="1"/>
      <c r="B53" s="1"/>
      <c r="C53" s="4"/>
      <c r="D53" s="19"/>
      <c r="E53" s="13"/>
      <c r="F53" s="19"/>
      <c r="G53" s="13"/>
      <c r="H53" s="19"/>
      <c r="I53" s="13"/>
      <c r="J53" s="20"/>
      <c r="K53" s="12"/>
      <c r="L53" s="12">
        <f>IF(AND(SUM(LARGE(R53:U53,{1;2;3}))=0,O53&gt;0),0.001,SUM(LARGE(R53:U53,{1;2;3})))</f>
        <v>0</v>
      </c>
      <c r="M53" s="20">
        <f>SUM(Z53:AB53)</f>
        <v>0</v>
      </c>
      <c r="N53" s="1"/>
      <c r="O53" s="4">
        <f>COUNTA(D53:K53)/2</f>
        <v>0</v>
      </c>
      <c r="R53" s="14">
        <f t="shared" si="1"/>
        <v>0</v>
      </c>
      <c r="S53" s="14">
        <f t="shared" si="16"/>
        <v>0</v>
      </c>
      <c r="T53" s="14">
        <f t="shared" si="2"/>
        <v>0</v>
      </c>
      <c r="U53" s="14">
        <f t="shared" si="3"/>
        <v>0</v>
      </c>
      <c r="V53" s="17">
        <f t="shared" si="4"/>
        <v>0</v>
      </c>
      <c r="W53" s="17">
        <f t="shared" si="5"/>
        <v>0</v>
      </c>
      <c r="X53" s="17">
        <f t="shared" si="6"/>
        <v>0</v>
      </c>
      <c r="Y53" s="17">
        <f t="shared" si="7"/>
        <v>0</v>
      </c>
      <c r="Z53" s="10">
        <f>IFERROR(SMALL($V53:$Y53,COUNTIF($V53:Y53,0)+1),0)</f>
        <v>0</v>
      </c>
      <c r="AA53" s="10">
        <f>IFERROR(SMALL($V53:$Y53,COUNTIF($V53:Z53,0)+2),0)</f>
        <v>0</v>
      </c>
      <c r="AB53" s="10">
        <f>IFERROR(SMALL($V53:$Y53,COUNTIF($V53:AA53,0)+3),0)</f>
        <v>0</v>
      </c>
    </row>
    <row r="54" spans="1:28" x14ac:dyDescent="0.25">
      <c r="A54" s="1"/>
      <c r="B54" s="1"/>
      <c r="C54" s="4"/>
      <c r="D54" s="19"/>
      <c r="E54" s="13"/>
      <c r="F54" s="19"/>
      <c r="G54" s="13"/>
      <c r="H54" s="19"/>
      <c r="I54" s="13"/>
      <c r="J54" s="20"/>
      <c r="K54" s="12"/>
      <c r="L54" s="12">
        <f>IF(AND(SUM(LARGE(R54:U54,{1;2;3}))=0,O54&gt;0),0.001,SUM(LARGE(R54:U54,{1;2;3})))</f>
        <v>0</v>
      </c>
      <c r="M54" s="20">
        <f>SUM(Z54:AB54)</f>
        <v>0</v>
      </c>
      <c r="N54" s="1"/>
      <c r="O54" s="4">
        <f>COUNTA(D54:K54)/2</f>
        <v>0</v>
      </c>
      <c r="R54" s="14">
        <f t="shared" si="1"/>
        <v>0</v>
      </c>
      <c r="S54" s="14">
        <f t="shared" si="16"/>
        <v>0</v>
      </c>
      <c r="T54" s="14">
        <f t="shared" si="2"/>
        <v>0</v>
      </c>
      <c r="U54" s="14">
        <f t="shared" si="3"/>
        <v>0</v>
      </c>
      <c r="V54" s="17">
        <f t="shared" si="4"/>
        <v>0</v>
      </c>
      <c r="W54" s="17">
        <f t="shared" si="5"/>
        <v>0</v>
      </c>
      <c r="X54" s="17">
        <f t="shared" si="6"/>
        <v>0</v>
      </c>
      <c r="Y54" s="17">
        <f t="shared" si="7"/>
        <v>0</v>
      </c>
      <c r="Z54" s="10">
        <f>IFERROR(SMALL($V54:$Y54,COUNTIF($V54:Y54,0)+1),0)</f>
        <v>0</v>
      </c>
      <c r="AA54" s="10">
        <f>IFERROR(SMALL($V54:$Y54,COUNTIF($V54:Z54,0)+2),0)</f>
        <v>0</v>
      </c>
      <c r="AB54" s="10">
        <f>IFERROR(SMALL($V54:$Y54,COUNTIF($V54:AA54,0)+3),0)</f>
        <v>0</v>
      </c>
    </row>
    <row r="55" spans="1:28" x14ac:dyDescent="0.25">
      <c r="A55" s="1"/>
      <c r="B55" s="1"/>
      <c r="C55" s="4"/>
      <c r="D55" s="19"/>
      <c r="E55" s="13"/>
      <c r="F55" s="19"/>
      <c r="G55" s="13"/>
      <c r="H55" s="19"/>
      <c r="I55" s="13"/>
      <c r="J55" s="19"/>
      <c r="K55" s="1"/>
      <c r="L55" s="4"/>
      <c r="M55" s="20"/>
      <c r="N55" s="1"/>
      <c r="O55" s="4"/>
    </row>
    <row r="56" spans="1:28" x14ac:dyDescent="0.25">
      <c r="A56" s="1"/>
      <c r="B56" s="1"/>
      <c r="C56" s="4"/>
      <c r="D56" s="19"/>
      <c r="E56" s="13"/>
      <c r="F56" s="19"/>
      <c r="G56" s="13"/>
      <c r="H56" s="19"/>
      <c r="I56" s="13"/>
      <c r="J56" s="19"/>
      <c r="K56" s="1"/>
      <c r="L56" s="4"/>
      <c r="M56" s="20"/>
      <c r="N56" s="1"/>
      <c r="O56" s="4"/>
    </row>
  </sheetData>
  <autoFilter ref="A2:AB54"/>
  <sortState ref="A2:O56">
    <sortCondition descending="1" ref="L2:L56"/>
    <sortCondition ref="M2:M56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zoomScaleNormal="100" workbookViewId="0">
      <pane ySplit="2" topLeftCell="A3" activePane="bottomLeft" state="frozen"/>
      <selection sqref="A1:A1048576"/>
      <selection pane="bottomLeft" activeCell="A3" sqref="A3"/>
    </sheetView>
  </sheetViews>
  <sheetFormatPr baseColWidth="10" defaultRowHeight="15" x14ac:dyDescent="0.25"/>
  <cols>
    <col min="1" max="1" width="18.85546875" bestFit="1" customWidth="1"/>
    <col min="2" max="2" width="21.28515625" bestFit="1" customWidth="1"/>
    <col min="3" max="3" width="8.7109375" style="11" customWidth="1"/>
    <col min="4" max="4" width="11.42578125" style="16"/>
    <col min="5" max="5" width="11.42578125" style="15"/>
    <col min="6" max="6" width="11.42578125" style="16"/>
    <col min="7" max="7" width="11.42578125" style="14"/>
    <col min="8" max="8" width="11.42578125" style="16"/>
    <col min="9" max="9" width="11.42578125" style="14"/>
    <col min="10" max="10" width="11.42578125" style="16"/>
    <col min="13" max="13" width="11.7109375" style="16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hidden="1" customWidth="1"/>
  </cols>
  <sheetData>
    <row r="1" spans="1:28" ht="18" x14ac:dyDescent="0.25">
      <c r="A1" s="2" t="s">
        <v>12</v>
      </c>
      <c r="B1" s="7"/>
      <c r="C1" s="6"/>
      <c r="D1" s="36" t="str">
        <f>"Friedrichshagen ("&amp;COUNT(D3:D54)&amp;" TN)"</f>
        <v>Friedrichshagen (20 TN)</v>
      </c>
      <c r="E1" s="29"/>
      <c r="F1" s="28" t="str">
        <f>"Thalia ("&amp;COUNT(F3:F54)&amp;" TN)"</f>
        <v>Thalia (23 TN)</v>
      </c>
      <c r="G1" s="28"/>
      <c r="H1" s="36" t="str">
        <f>"Kollwitz ("&amp;COUNT(H3:H54)&amp;" TN)"</f>
        <v>Kollwitz (18 TN)</v>
      </c>
      <c r="I1" s="29"/>
      <c r="J1" s="36" t="str">
        <f>"BIP ("&amp;COUNT(J3:J54)&amp;" TN)"</f>
        <v>BIP (9 TN)</v>
      </c>
      <c r="K1" s="30"/>
      <c r="L1" s="3" t="s">
        <v>8</v>
      </c>
      <c r="M1" s="18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4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3" t="s">
        <v>105</v>
      </c>
      <c r="AA2" s="23"/>
      <c r="AB2" s="23"/>
    </row>
    <row r="3" spans="1:28" x14ac:dyDescent="0.25">
      <c r="A3" s="1" t="s">
        <v>218</v>
      </c>
      <c r="B3" s="1" t="s">
        <v>44</v>
      </c>
      <c r="C3" s="4"/>
      <c r="D3" s="20">
        <v>2</v>
      </c>
      <c r="E3" s="12">
        <v>4</v>
      </c>
      <c r="F3" s="20">
        <v>8</v>
      </c>
      <c r="G3" s="12">
        <v>3</v>
      </c>
      <c r="H3" s="20">
        <v>1</v>
      </c>
      <c r="I3" s="12">
        <v>5</v>
      </c>
      <c r="J3" s="20"/>
      <c r="K3" s="12"/>
      <c r="L3" s="12">
        <f>IF(AND(SUM(LARGE(R3:U3,{1;2;3}))=0,O3&gt;0),0.001,SUM(LARGE(R3:U3,{1;2;3})))</f>
        <v>12</v>
      </c>
      <c r="M3" s="20">
        <f>SUM(Z3:AB3)</f>
        <v>11</v>
      </c>
      <c r="N3" s="1"/>
      <c r="O3" s="4">
        <f>COUNTA(D3:K3)/2</f>
        <v>3</v>
      </c>
      <c r="R3" s="14">
        <f t="shared" ref="R3:R33" si="0">E3</f>
        <v>4</v>
      </c>
      <c r="S3" s="14">
        <f t="shared" ref="S3:S33" si="1">G3</f>
        <v>3</v>
      </c>
      <c r="T3" s="14">
        <f>I3</f>
        <v>5</v>
      </c>
      <c r="U3" s="14">
        <f>K3</f>
        <v>0</v>
      </c>
      <c r="V3" s="17">
        <f>D3</f>
        <v>2</v>
      </c>
      <c r="W3" s="17">
        <f>F3</f>
        <v>8</v>
      </c>
      <c r="X3" s="17">
        <f>H3</f>
        <v>1</v>
      </c>
      <c r="Y3" s="17">
        <f>J3</f>
        <v>0</v>
      </c>
      <c r="Z3" s="10">
        <f>IFERROR(SMALL($V3:$Y3,COUNTIF($V3:Y3,0)+1),0)</f>
        <v>1</v>
      </c>
      <c r="AA3" s="10">
        <f>IFERROR(SMALL($V3:$Y3,COUNTIF($V3:Z3,0)+2),0)</f>
        <v>2</v>
      </c>
      <c r="AB3" s="10">
        <f>IFERROR(SMALL($V3:$Y3,COUNTIF($V3:AA3,0)+3),0)</f>
        <v>8</v>
      </c>
    </row>
    <row r="4" spans="1:28" x14ac:dyDescent="0.25">
      <c r="A4" s="1" t="s">
        <v>75</v>
      </c>
      <c r="B4" s="1" t="s">
        <v>45</v>
      </c>
      <c r="C4" s="4"/>
      <c r="D4" s="20">
        <v>8</v>
      </c>
      <c r="E4" s="12">
        <v>3</v>
      </c>
      <c r="F4" s="20">
        <v>3</v>
      </c>
      <c r="G4" s="12">
        <v>4</v>
      </c>
      <c r="H4" s="20">
        <v>3</v>
      </c>
      <c r="I4" s="12">
        <v>4</v>
      </c>
      <c r="J4" s="20">
        <v>2</v>
      </c>
      <c r="K4" s="12">
        <v>3.5</v>
      </c>
      <c r="L4" s="12">
        <f>IF(AND(SUM(LARGE(R4:U4,{1;2;3}))=0,O4&gt;0),0.001,SUM(LARGE(R4:U4,{1;2;3})))</f>
        <v>11.5</v>
      </c>
      <c r="M4" s="20">
        <f>SUM(Z4:AB4)</f>
        <v>8</v>
      </c>
      <c r="N4" s="1"/>
      <c r="O4" s="4">
        <f>COUNTA(D4:K4)/2</f>
        <v>4</v>
      </c>
      <c r="R4" s="14">
        <f t="shared" si="0"/>
        <v>3</v>
      </c>
      <c r="S4" s="14">
        <f t="shared" si="1"/>
        <v>4</v>
      </c>
      <c r="T4" s="14">
        <f t="shared" ref="T4:T55" si="2">I4</f>
        <v>4</v>
      </c>
      <c r="U4" s="14">
        <f t="shared" ref="U4:U55" si="3">K4</f>
        <v>3.5</v>
      </c>
      <c r="V4" s="17">
        <f t="shared" ref="V4:V55" si="4">D4</f>
        <v>8</v>
      </c>
      <c r="W4" s="17">
        <f t="shared" ref="W4:W55" si="5">F4</f>
        <v>3</v>
      </c>
      <c r="X4" s="17">
        <f t="shared" ref="X4:X55" si="6">H4</f>
        <v>3</v>
      </c>
      <c r="Y4" s="17">
        <f t="shared" ref="Y4:Y55" si="7">J4</f>
        <v>2</v>
      </c>
      <c r="Z4" s="10">
        <f>IFERROR(SMALL($V4:$Y4,COUNTIF($V4:Y4,0)+1),0)</f>
        <v>2</v>
      </c>
      <c r="AA4" s="10">
        <f>IFERROR(SMALL($V4:$Y4,COUNTIF($V4:Z4,0)+2),0)</f>
        <v>3</v>
      </c>
      <c r="AB4" s="10">
        <f>IFERROR(SMALL($V4:$Y4,COUNTIF($V4:AA4,0)+3),0)</f>
        <v>3</v>
      </c>
    </row>
    <row r="5" spans="1:28" x14ac:dyDescent="0.25">
      <c r="A5" s="1" t="s">
        <v>71</v>
      </c>
      <c r="B5" s="1" t="s">
        <v>42</v>
      </c>
      <c r="C5" s="4"/>
      <c r="D5" s="20">
        <v>4</v>
      </c>
      <c r="E5" s="12">
        <v>3</v>
      </c>
      <c r="F5" s="20">
        <v>5</v>
      </c>
      <c r="G5" s="12">
        <v>4</v>
      </c>
      <c r="H5" s="20">
        <v>4</v>
      </c>
      <c r="I5" s="12">
        <v>3</v>
      </c>
      <c r="J5" s="20"/>
      <c r="K5" s="12"/>
      <c r="L5" s="12">
        <f>IF(AND(SUM(LARGE(R5:U5,{1;2;3}))=0,O5&gt;0),0.001,SUM(LARGE(R5:U5,{1;2;3})))</f>
        <v>10</v>
      </c>
      <c r="M5" s="20">
        <f>SUM(Z5:AB5)</f>
        <v>13</v>
      </c>
      <c r="N5" s="1"/>
      <c r="O5" s="4">
        <f>COUNTA(D5:K5)/2</f>
        <v>3</v>
      </c>
      <c r="R5" s="14">
        <f t="shared" si="0"/>
        <v>3</v>
      </c>
      <c r="S5" s="14">
        <f t="shared" si="1"/>
        <v>4</v>
      </c>
      <c r="T5" s="14">
        <f t="shared" si="2"/>
        <v>3</v>
      </c>
      <c r="U5" s="14">
        <f t="shared" si="3"/>
        <v>0</v>
      </c>
      <c r="V5" s="17">
        <f t="shared" si="4"/>
        <v>4</v>
      </c>
      <c r="W5" s="17">
        <f t="shared" si="5"/>
        <v>5</v>
      </c>
      <c r="X5" s="17">
        <f t="shared" si="6"/>
        <v>4</v>
      </c>
      <c r="Y5" s="17">
        <f t="shared" si="7"/>
        <v>0</v>
      </c>
      <c r="Z5" s="10">
        <f>IFERROR(SMALL($V5:$Y5,COUNTIF($V5:Y5,0)+1),0)</f>
        <v>4</v>
      </c>
      <c r="AA5" s="10">
        <f>IFERROR(SMALL($V5:$Y5,COUNTIF($V5:Z5,0)+2),0)</f>
        <v>4</v>
      </c>
      <c r="AB5" s="10">
        <f>IFERROR(SMALL($V5:$Y5,COUNTIF($V5:AA5,0)+3),0)</f>
        <v>5</v>
      </c>
    </row>
    <row r="6" spans="1:28" x14ac:dyDescent="0.25">
      <c r="A6" s="1" t="s">
        <v>74</v>
      </c>
      <c r="B6" s="1" t="s">
        <v>42</v>
      </c>
      <c r="C6" s="4"/>
      <c r="D6" s="20">
        <v>7</v>
      </c>
      <c r="E6" s="12">
        <v>3</v>
      </c>
      <c r="F6" s="20">
        <v>1</v>
      </c>
      <c r="G6" s="12">
        <v>4</v>
      </c>
      <c r="H6" s="20">
        <v>5</v>
      </c>
      <c r="I6" s="12">
        <v>3</v>
      </c>
      <c r="J6" s="20"/>
      <c r="K6" s="12"/>
      <c r="L6" s="12">
        <f>IF(AND(SUM(LARGE(R6:U6,{1;2;3}))=0,O6&gt;0),0.001,SUM(LARGE(R6:U6,{1;2;3})))</f>
        <v>10</v>
      </c>
      <c r="M6" s="20">
        <f>SUM(Z6:AB6)</f>
        <v>13</v>
      </c>
      <c r="N6" s="1"/>
      <c r="O6" s="4">
        <f>COUNTA(D6:K6)/2</f>
        <v>3</v>
      </c>
      <c r="R6" s="14">
        <f t="shared" si="0"/>
        <v>3</v>
      </c>
      <c r="S6" s="14">
        <f t="shared" si="1"/>
        <v>4</v>
      </c>
      <c r="T6" s="14">
        <f t="shared" si="2"/>
        <v>3</v>
      </c>
      <c r="U6" s="14">
        <f t="shared" si="3"/>
        <v>0</v>
      </c>
      <c r="V6" s="17">
        <f t="shared" si="4"/>
        <v>7</v>
      </c>
      <c r="W6" s="17">
        <f t="shared" si="5"/>
        <v>1</v>
      </c>
      <c r="X6" s="17">
        <f t="shared" si="6"/>
        <v>5</v>
      </c>
      <c r="Y6" s="17">
        <f t="shared" si="7"/>
        <v>0</v>
      </c>
      <c r="Z6" s="10">
        <f>IFERROR(SMALL($V6:$Y6,COUNTIF($V6:Y6,0)+1),0)</f>
        <v>1</v>
      </c>
      <c r="AA6" s="10">
        <f>IFERROR(SMALL($V6:$Y6,COUNTIF($V6:Z6,0)+2),0)</f>
        <v>5</v>
      </c>
      <c r="AB6" s="10">
        <f>IFERROR(SMALL($V6:$Y6,COUNTIF($V6:AA6,0)+3),0)</f>
        <v>7</v>
      </c>
    </row>
    <row r="7" spans="1:28" x14ac:dyDescent="0.25">
      <c r="A7" s="1" t="s">
        <v>73</v>
      </c>
      <c r="B7" s="1" t="s">
        <v>18</v>
      </c>
      <c r="C7" s="4"/>
      <c r="D7" s="20">
        <v>6</v>
      </c>
      <c r="E7" s="12">
        <v>3</v>
      </c>
      <c r="F7" s="20">
        <v>6</v>
      </c>
      <c r="G7" s="12">
        <v>3.5</v>
      </c>
      <c r="H7" s="20">
        <v>6</v>
      </c>
      <c r="I7" s="12">
        <v>3</v>
      </c>
      <c r="J7" s="20">
        <v>5</v>
      </c>
      <c r="K7" s="12">
        <v>2</v>
      </c>
      <c r="L7" s="12">
        <f>IF(AND(SUM(LARGE(R7:U7,{1;2;3}))=0,O7&gt;0),0.001,SUM(LARGE(R7:U7,{1;2;3})))</f>
        <v>9.5</v>
      </c>
      <c r="M7" s="20">
        <f>SUM(Z7:AB7)</f>
        <v>17</v>
      </c>
      <c r="N7" s="1"/>
      <c r="O7" s="4">
        <f>COUNTA(D7:K7)/2</f>
        <v>4</v>
      </c>
      <c r="R7" s="14">
        <f t="shared" si="0"/>
        <v>3</v>
      </c>
      <c r="S7" s="14">
        <f t="shared" si="1"/>
        <v>3.5</v>
      </c>
      <c r="T7" s="14">
        <f t="shared" si="2"/>
        <v>3</v>
      </c>
      <c r="U7" s="14">
        <f t="shared" si="3"/>
        <v>2</v>
      </c>
      <c r="V7" s="17">
        <f t="shared" si="4"/>
        <v>6</v>
      </c>
      <c r="W7" s="17">
        <f t="shared" si="5"/>
        <v>6</v>
      </c>
      <c r="X7" s="17">
        <f t="shared" si="6"/>
        <v>6</v>
      </c>
      <c r="Y7" s="17">
        <f t="shared" si="7"/>
        <v>5</v>
      </c>
      <c r="Z7" s="10">
        <f>IFERROR(SMALL($V7:$Y7,COUNTIF($V7:Y7,0)+1),0)</f>
        <v>5</v>
      </c>
      <c r="AA7" s="10">
        <f>IFERROR(SMALL($V7:$Y7,COUNTIF($V7:Z7,0)+2),0)</f>
        <v>6</v>
      </c>
      <c r="AB7" s="10">
        <f>IFERROR(SMALL($V7:$Y7,COUNTIF($V7:AA7,0)+3),0)</f>
        <v>6</v>
      </c>
    </row>
    <row r="8" spans="1:28" x14ac:dyDescent="0.25">
      <c r="A8" s="1" t="s">
        <v>183</v>
      </c>
      <c r="B8" s="1" t="s">
        <v>33</v>
      </c>
      <c r="C8" s="4"/>
      <c r="D8" s="20"/>
      <c r="E8" s="12"/>
      <c r="F8" s="20">
        <v>9</v>
      </c>
      <c r="G8" s="12">
        <v>3</v>
      </c>
      <c r="H8" s="20">
        <v>2</v>
      </c>
      <c r="I8" s="12">
        <v>4</v>
      </c>
      <c r="J8" s="20">
        <v>6</v>
      </c>
      <c r="K8" s="12">
        <v>2</v>
      </c>
      <c r="L8" s="12">
        <f>IF(AND(SUM(LARGE(R8:U8,{1;2;3}))=0,O8&gt;0),0.001,SUM(LARGE(R8:U8,{1;2;3})))</f>
        <v>9</v>
      </c>
      <c r="M8" s="20">
        <f>SUM(Z8:AB8)</f>
        <v>17</v>
      </c>
      <c r="N8" s="1"/>
      <c r="O8" s="4">
        <f>COUNTA(D8:K8)/2</f>
        <v>3</v>
      </c>
      <c r="R8" s="14">
        <f t="shared" si="0"/>
        <v>0</v>
      </c>
      <c r="S8" s="14">
        <f t="shared" si="1"/>
        <v>3</v>
      </c>
      <c r="T8" s="14">
        <f t="shared" si="2"/>
        <v>4</v>
      </c>
      <c r="U8" s="14">
        <f t="shared" si="3"/>
        <v>2</v>
      </c>
      <c r="V8" s="17">
        <f t="shared" si="4"/>
        <v>0</v>
      </c>
      <c r="W8" s="17">
        <f t="shared" si="5"/>
        <v>9</v>
      </c>
      <c r="X8" s="17">
        <f t="shared" si="6"/>
        <v>2</v>
      </c>
      <c r="Y8" s="17">
        <f t="shared" si="7"/>
        <v>6</v>
      </c>
      <c r="Z8" s="10">
        <f>IFERROR(SMALL($V8:$Y8,COUNTIF($V8:Y8,0)+1),0)</f>
        <v>2</v>
      </c>
      <c r="AA8" s="10">
        <f>IFERROR(SMALL($V8:$Y8,COUNTIF($V8:Z8,0)+2),0)</f>
        <v>6</v>
      </c>
      <c r="AB8" s="10">
        <f>IFERROR(SMALL($V8:$Y8,COUNTIF($V8:AA8,0)+3),0)</f>
        <v>9</v>
      </c>
    </row>
    <row r="9" spans="1:28" x14ac:dyDescent="0.25">
      <c r="A9" s="1" t="s">
        <v>184</v>
      </c>
      <c r="B9" s="1" t="s">
        <v>24</v>
      </c>
      <c r="C9" s="4"/>
      <c r="D9" s="20"/>
      <c r="E9" s="12"/>
      <c r="F9" s="20">
        <v>4</v>
      </c>
      <c r="G9" s="12">
        <v>4</v>
      </c>
      <c r="H9" s="20">
        <v>11</v>
      </c>
      <c r="I9" s="12">
        <v>2</v>
      </c>
      <c r="J9" s="20">
        <v>3</v>
      </c>
      <c r="K9" s="12">
        <v>3</v>
      </c>
      <c r="L9" s="12">
        <f>IF(AND(SUM(LARGE(R9:U9,{1;2;3}))=0,O9&gt;0),0.001,SUM(LARGE(R9:U9,{1;2;3})))</f>
        <v>9</v>
      </c>
      <c r="M9" s="20">
        <f>SUM(Z9:AB9)</f>
        <v>18</v>
      </c>
      <c r="N9" s="1"/>
      <c r="O9" s="4">
        <f>COUNTA(D9:K9)/2</f>
        <v>3</v>
      </c>
      <c r="R9" s="14">
        <f t="shared" si="0"/>
        <v>0</v>
      </c>
      <c r="S9" s="14">
        <f t="shared" si="1"/>
        <v>4</v>
      </c>
      <c r="T9" s="14">
        <f t="shared" si="2"/>
        <v>2</v>
      </c>
      <c r="U9" s="14">
        <f t="shared" si="3"/>
        <v>3</v>
      </c>
      <c r="V9" s="17">
        <f t="shared" si="4"/>
        <v>0</v>
      </c>
      <c r="W9" s="17">
        <f t="shared" si="5"/>
        <v>4</v>
      </c>
      <c r="X9" s="17">
        <f t="shared" si="6"/>
        <v>11</v>
      </c>
      <c r="Y9" s="17">
        <f t="shared" si="7"/>
        <v>3</v>
      </c>
      <c r="Z9" s="10">
        <f>IFERROR(SMALL($V9:$Y9,COUNTIF($V9:Y9,0)+1),0)</f>
        <v>3</v>
      </c>
      <c r="AA9" s="10">
        <f>IFERROR(SMALL($V9:$Y9,COUNTIF($V9:Z9,0)+2),0)</f>
        <v>4</v>
      </c>
      <c r="AB9" s="10">
        <f>IFERROR(SMALL($V9:$Y9,COUNTIF($V9:AA9,0)+3),0)</f>
        <v>11</v>
      </c>
    </row>
    <row r="10" spans="1:28" x14ac:dyDescent="0.25">
      <c r="A10" s="1" t="s">
        <v>77</v>
      </c>
      <c r="B10" s="1" t="s">
        <v>45</v>
      </c>
      <c r="C10" s="4"/>
      <c r="D10" s="20">
        <v>10</v>
      </c>
      <c r="E10" s="12">
        <v>2.5</v>
      </c>
      <c r="F10" s="20">
        <v>14</v>
      </c>
      <c r="G10" s="12">
        <v>2</v>
      </c>
      <c r="H10" s="20">
        <v>14</v>
      </c>
      <c r="I10" s="12">
        <v>2</v>
      </c>
      <c r="J10" s="20">
        <v>1</v>
      </c>
      <c r="K10" s="12">
        <v>4.5</v>
      </c>
      <c r="L10" s="12">
        <f>IF(AND(SUM(LARGE(R10:U10,{1;2;3}))=0,O10&gt;0),0.001,SUM(LARGE(R10:U10,{1;2;3})))</f>
        <v>9</v>
      </c>
      <c r="M10" s="20">
        <f>SUM(Z10:AB10)</f>
        <v>25</v>
      </c>
      <c r="N10" s="1"/>
      <c r="O10" s="4">
        <f>COUNTA(D10:K10)/2</f>
        <v>4</v>
      </c>
      <c r="R10" s="14">
        <f t="shared" si="0"/>
        <v>2.5</v>
      </c>
      <c r="S10" s="14">
        <f t="shared" si="1"/>
        <v>2</v>
      </c>
      <c r="T10" s="14">
        <f t="shared" si="2"/>
        <v>2</v>
      </c>
      <c r="U10" s="14">
        <f t="shared" si="3"/>
        <v>4.5</v>
      </c>
      <c r="V10" s="17">
        <f t="shared" si="4"/>
        <v>10</v>
      </c>
      <c r="W10" s="17">
        <f t="shared" si="5"/>
        <v>14</v>
      </c>
      <c r="X10" s="17">
        <f t="shared" si="6"/>
        <v>14</v>
      </c>
      <c r="Y10" s="17">
        <f t="shared" si="7"/>
        <v>1</v>
      </c>
      <c r="Z10" s="10">
        <f>IFERROR(SMALL($V10:$Y10,COUNTIF($V10:Y10,0)+1),0)</f>
        <v>1</v>
      </c>
      <c r="AA10" s="10">
        <f>IFERROR(SMALL($V10:$Y10,COUNTIF($V10:Z10,0)+2),0)</f>
        <v>10</v>
      </c>
      <c r="AB10" s="10">
        <f>IFERROR(SMALL($V10:$Y10,COUNTIF($V10:AA10,0)+3),0)</f>
        <v>14</v>
      </c>
    </row>
    <row r="11" spans="1:28" x14ac:dyDescent="0.25">
      <c r="A11" s="1" t="s">
        <v>69</v>
      </c>
      <c r="B11" s="1" t="s">
        <v>67</v>
      </c>
      <c r="C11" s="4"/>
      <c r="D11" s="20">
        <v>1</v>
      </c>
      <c r="E11" s="12">
        <v>4</v>
      </c>
      <c r="F11" s="20">
        <v>2</v>
      </c>
      <c r="G11" s="12">
        <v>4</v>
      </c>
      <c r="H11" s="19"/>
      <c r="I11" s="13"/>
      <c r="J11" s="20"/>
      <c r="K11" s="12"/>
      <c r="L11" s="12">
        <f>IF(AND(SUM(LARGE(R11:U11,{1;2;3}))=0,O11&gt;0),0.001,SUM(LARGE(R11:U11,{1;2;3})))</f>
        <v>8</v>
      </c>
      <c r="M11" s="20">
        <f>SUM(Z11:AB11)</f>
        <v>3</v>
      </c>
      <c r="N11" s="1"/>
      <c r="O11" s="4">
        <f>COUNTA(D11:K11)/2</f>
        <v>2</v>
      </c>
      <c r="R11" s="14">
        <f t="shared" si="0"/>
        <v>4</v>
      </c>
      <c r="S11" s="14">
        <f t="shared" si="1"/>
        <v>4</v>
      </c>
      <c r="T11" s="14">
        <f t="shared" si="2"/>
        <v>0</v>
      </c>
      <c r="U11" s="14">
        <f t="shared" si="3"/>
        <v>0</v>
      </c>
      <c r="V11" s="17">
        <f t="shared" si="4"/>
        <v>1</v>
      </c>
      <c r="W11" s="17">
        <f t="shared" si="5"/>
        <v>2</v>
      </c>
      <c r="X11" s="17">
        <f t="shared" si="6"/>
        <v>0</v>
      </c>
      <c r="Y11" s="17">
        <f t="shared" si="7"/>
        <v>0</v>
      </c>
      <c r="Z11" s="10">
        <f>IFERROR(SMALL($V11:$Y11,COUNTIF($V11:Y11,0)+1),0)</f>
        <v>1</v>
      </c>
      <c r="AA11" s="10">
        <f>IFERROR(SMALL($V11:$Y11,COUNTIF($V11:Z11,0)+2),0)</f>
        <v>2</v>
      </c>
      <c r="AB11" s="10">
        <f>IFERROR(SMALL($V11:$Y11,COUNTIF($V11:AA11,0)+3),0)</f>
        <v>0</v>
      </c>
    </row>
    <row r="12" spans="1:28" x14ac:dyDescent="0.25">
      <c r="A12" s="1" t="s">
        <v>70</v>
      </c>
      <c r="B12" s="1" t="s">
        <v>24</v>
      </c>
      <c r="C12" s="4"/>
      <c r="D12" s="20"/>
      <c r="E12" s="12">
        <v>3.5</v>
      </c>
      <c r="F12" s="20">
        <v>15</v>
      </c>
      <c r="G12" s="12">
        <v>2</v>
      </c>
      <c r="H12" s="20">
        <v>12</v>
      </c>
      <c r="I12" s="12">
        <v>2</v>
      </c>
      <c r="J12" s="20">
        <v>9</v>
      </c>
      <c r="K12" s="12">
        <v>1</v>
      </c>
      <c r="L12" s="12">
        <f>IF(AND(SUM(LARGE(R12:U12,{1;2;3}))=0,O12&gt;0),0.001,SUM(LARGE(R12:U12,{1;2;3})))</f>
        <v>7.5</v>
      </c>
      <c r="M12" s="20">
        <f>SUM(Z12:AB12)</f>
        <v>36</v>
      </c>
      <c r="N12" s="1"/>
      <c r="O12" s="4">
        <f>COUNTA(D12:K12)/2</f>
        <v>3.5</v>
      </c>
      <c r="R12" s="14">
        <f t="shared" si="0"/>
        <v>3.5</v>
      </c>
      <c r="S12" s="14">
        <f t="shared" si="1"/>
        <v>2</v>
      </c>
      <c r="T12" s="14">
        <f t="shared" si="2"/>
        <v>2</v>
      </c>
      <c r="U12" s="14">
        <f t="shared" si="3"/>
        <v>1</v>
      </c>
      <c r="V12" s="17">
        <f t="shared" si="4"/>
        <v>0</v>
      </c>
      <c r="W12" s="17">
        <f t="shared" si="5"/>
        <v>15</v>
      </c>
      <c r="X12" s="17">
        <f t="shared" si="6"/>
        <v>12</v>
      </c>
      <c r="Y12" s="17">
        <f t="shared" si="7"/>
        <v>9</v>
      </c>
      <c r="Z12" s="10">
        <f>IFERROR(SMALL($V12:$Y12,COUNTIF($V12:Y12,0)+1),0)</f>
        <v>9</v>
      </c>
      <c r="AA12" s="10">
        <f>IFERROR(SMALL($V12:$Y12,COUNTIF($V12:Z12,0)+2),0)</f>
        <v>12</v>
      </c>
      <c r="AB12" s="10">
        <f>IFERROR(SMALL($V12:$Y12,COUNTIF($V12:AA12,0)+3),0)</f>
        <v>15</v>
      </c>
    </row>
    <row r="13" spans="1:28" x14ac:dyDescent="0.25">
      <c r="A13" s="1" t="s">
        <v>78</v>
      </c>
      <c r="B13" s="1" t="s">
        <v>45</v>
      </c>
      <c r="C13" s="4"/>
      <c r="D13" s="20">
        <v>11</v>
      </c>
      <c r="E13" s="12">
        <v>2.5</v>
      </c>
      <c r="F13" s="20">
        <v>16</v>
      </c>
      <c r="G13" s="12">
        <v>2</v>
      </c>
      <c r="H13" s="20">
        <v>10</v>
      </c>
      <c r="I13" s="12">
        <v>2</v>
      </c>
      <c r="J13" s="20">
        <v>7</v>
      </c>
      <c r="K13" s="12">
        <v>2</v>
      </c>
      <c r="L13" s="12">
        <f>IF(AND(SUM(LARGE(R13:U13,{1;2;3}))=0,O13&gt;0),0.001,SUM(LARGE(R13:U13,{1;2;3})))</f>
        <v>6.5</v>
      </c>
      <c r="M13" s="20">
        <f>SUM(Z13:AB13)</f>
        <v>28</v>
      </c>
      <c r="N13" s="1"/>
      <c r="O13" s="4">
        <f>COUNTA(D13:K13)/2</f>
        <v>4</v>
      </c>
      <c r="R13" s="14">
        <f t="shared" si="0"/>
        <v>2.5</v>
      </c>
      <c r="S13" s="14">
        <f t="shared" si="1"/>
        <v>2</v>
      </c>
      <c r="T13" s="14">
        <f t="shared" si="2"/>
        <v>2</v>
      </c>
      <c r="U13" s="14">
        <f t="shared" si="3"/>
        <v>2</v>
      </c>
      <c r="V13" s="17">
        <f t="shared" si="4"/>
        <v>11</v>
      </c>
      <c r="W13" s="17">
        <f t="shared" si="5"/>
        <v>16</v>
      </c>
      <c r="X13" s="17">
        <f t="shared" si="6"/>
        <v>10</v>
      </c>
      <c r="Y13" s="17">
        <f t="shared" si="7"/>
        <v>7</v>
      </c>
      <c r="Z13" s="10">
        <f>IFERROR(SMALL($V13:$Y13,COUNTIF($V13:Y13,0)+1),0)</f>
        <v>7</v>
      </c>
      <c r="AA13" s="10">
        <f>IFERROR(SMALL($V13:$Y13,COUNTIF($V13:Z13,0)+2),0)</f>
        <v>10</v>
      </c>
      <c r="AB13" s="10">
        <f>IFERROR(SMALL($V13:$Y13,COUNTIF($V13:AA13,0)+3),0)</f>
        <v>11</v>
      </c>
    </row>
    <row r="14" spans="1:28" x14ac:dyDescent="0.25">
      <c r="A14" s="1" t="s">
        <v>83</v>
      </c>
      <c r="B14" s="1" t="s">
        <v>21</v>
      </c>
      <c r="C14" s="4" t="s">
        <v>25</v>
      </c>
      <c r="D14" s="20">
        <v>16</v>
      </c>
      <c r="E14" s="12">
        <v>2</v>
      </c>
      <c r="F14" s="20">
        <v>22</v>
      </c>
      <c r="G14" s="12">
        <v>1</v>
      </c>
      <c r="H14" s="20">
        <v>9</v>
      </c>
      <c r="I14" s="12">
        <v>3</v>
      </c>
      <c r="J14" s="20"/>
      <c r="K14" s="12"/>
      <c r="L14" s="12">
        <f>IF(AND(SUM(LARGE(R14:U14,{1;2;3}))=0,O14&gt;0),0.001,SUM(LARGE(R14:U14,{1;2;3})))</f>
        <v>6</v>
      </c>
      <c r="M14" s="20">
        <f>SUM(Z14:AB14)</f>
        <v>47</v>
      </c>
      <c r="N14" s="1"/>
      <c r="O14" s="4">
        <f>COUNTA(D14:K14)/2</f>
        <v>3</v>
      </c>
      <c r="R14" s="14">
        <f t="shared" si="0"/>
        <v>2</v>
      </c>
      <c r="S14" s="14">
        <f t="shared" si="1"/>
        <v>1</v>
      </c>
      <c r="T14" s="14">
        <f t="shared" si="2"/>
        <v>3</v>
      </c>
      <c r="U14" s="14">
        <f t="shared" si="3"/>
        <v>0</v>
      </c>
      <c r="V14" s="17">
        <f t="shared" si="4"/>
        <v>16</v>
      </c>
      <c r="W14" s="17">
        <f t="shared" si="5"/>
        <v>22</v>
      </c>
      <c r="X14" s="17">
        <f t="shared" si="6"/>
        <v>9</v>
      </c>
      <c r="Y14" s="17">
        <f t="shared" si="7"/>
        <v>0</v>
      </c>
      <c r="Z14" s="10">
        <f>IFERROR(SMALL($V14:$Y14,COUNTIF($V14:Y14,0)+1),0)</f>
        <v>9</v>
      </c>
      <c r="AA14" s="10">
        <f>IFERROR(SMALL($V14:$Y14,COUNTIF($V14:Z14,0)+2),0)</f>
        <v>16</v>
      </c>
      <c r="AB14" s="10">
        <f>IFERROR(SMALL($V14:$Y14,COUNTIF($V14:AA14,0)+3),0)</f>
        <v>22</v>
      </c>
    </row>
    <row r="15" spans="1:28" x14ac:dyDescent="0.25">
      <c r="A15" s="1" t="s">
        <v>82</v>
      </c>
      <c r="B15" s="1" t="s">
        <v>27</v>
      </c>
      <c r="C15" s="4"/>
      <c r="D15" s="20">
        <v>15</v>
      </c>
      <c r="E15" s="12">
        <v>2</v>
      </c>
      <c r="F15" s="19"/>
      <c r="G15" s="13"/>
      <c r="H15" s="20">
        <v>7</v>
      </c>
      <c r="I15" s="12">
        <v>3</v>
      </c>
      <c r="J15" s="20"/>
      <c r="K15" s="12"/>
      <c r="L15" s="12">
        <f>IF(AND(SUM(LARGE(R15:U15,{1;2;3}))=0,O15&gt;0),0.001,SUM(LARGE(R15:U15,{1;2;3})))</f>
        <v>5</v>
      </c>
      <c r="M15" s="20">
        <f>SUM(Z15:AB15)</f>
        <v>22</v>
      </c>
      <c r="N15" s="1"/>
      <c r="O15" s="4">
        <f>COUNTA(D15:K15)/2</f>
        <v>2</v>
      </c>
      <c r="R15" s="14">
        <f t="shared" si="0"/>
        <v>2</v>
      </c>
      <c r="S15" s="14">
        <f t="shared" si="1"/>
        <v>0</v>
      </c>
      <c r="T15" s="14">
        <f t="shared" si="2"/>
        <v>3</v>
      </c>
      <c r="U15" s="14">
        <f t="shared" si="3"/>
        <v>0</v>
      </c>
      <c r="V15" s="17">
        <f t="shared" si="4"/>
        <v>15</v>
      </c>
      <c r="W15" s="17">
        <f t="shared" si="5"/>
        <v>0</v>
      </c>
      <c r="X15" s="17">
        <f t="shared" si="6"/>
        <v>7</v>
      </c>
      <c r="Y15" s="17">
        <f t="shared" si="7"/>
        <v>0</v>
      </c>
      <c r="Z15" s="10">
        <f>IFERROR(SMALL($V15:$Y15,COUNTIF($V15:Y15,0)+1),0)</f>
        <v>7</v>
      </c>
      <c r="AA15" s="10">
        <f>IFERROR(SMALL($V15:$Y15,COUNTIF($V15:Z15,0)+2),0)</f>
        <v>15</v>
      </c>
      <c r="AB15" s="10">
        <f>IFERROR(SMALL($V15:$Y15,COUNTIF($V15:AA15,0)+3),0)</f>
        <v>0</v>
      </c>
    </row>
    <row r="16" spans="1:28" x14ac:dyDescent="0.25">
      <c r="A16" s="1" t="s">
        <v>76</v>
      </c>
      <c r="B16" s="1" t="s">
        <v>21</v>
      </c>
      <c r="C16" s="4"/>
      <c r="D16" s="20">
        <v>9</v>
      </c>
      <c r="E16" s="12">
        <v>2.5</v>
      </c>
      <c r="F16" s="20">
        <v>13</v>
      </c>
      <c r="G16" s="12">
        <v>2</v>
      </c>
      <c r="H16" s="19"/>
      <c r="I16" s="13"/>
      <c r="J16" s="20"/>
      <c r="K16" s="12"/>
      <c r="L16" s="12">
        <f>IF(AND(SUM(LARGE(R16:U16,{1;2;3}))=0,O16&gt;0),0.001,SUM(LARGE(R16:U16,{1;2;3})))</f>
        <v>4.5</v>
      </c>
      <c r="M16" s="20">
        <f>SUM(Z16:AB16)</f>
        <v>22</v>
      </c>
      <c r="N16" s="1"/>
      <c r="O16" s="4">
        <f>COUNTA(D16:K16)/2</f>
        <v>2</v>
      </c>
      <c r="R16" s="14">
        <f t="shared" si="0"/>
        <v>2.5</v>
      </c>
      <c r="S16" s="14">
        <f t="shared" si="1"/>
        <v>2</v>
      </c>
      <c r="T16" s="14">
        <f t="shared" si="2"/>
        <v>0</v>
      </c>
      <c r="U16" s="14">
        <f t="shared" si="3"/>
        <v>0</v>
      </c>
      <c r="V16" s="17">
        <f t="shared" si="4"/>
        <v>9</v>
      </c>
      <c r="W16" s="17">
        <f t="shared" si="5"/>
        <v>13</v>
      </c>
      <c r="X16" s="17">
        <f t="shared" si="6"/>
        <v>0</v>
      </c>
      <c r="Y16" s="17">
        <f t="shared" si="7"/>
        <v>0</v>
      </c>
      <c r="Z16" s="10">
        <f>IFERROR(SMALL($V16:$Y16,COUNTIF($V16:Y16,0)+1),0)</f>
        <v>9</v>
      </c>
      <c r="AA16" s="10">
        <f>IFERROR(SMALL($V16:$Y16,COUNTIF($V16:Z16,0)+2),0)</f>
        <v>13</v>
      </c>
      <c r="AB16" s="10">
        <f>IFERROR(SMALL($V16:$Y16,COUNTIF($V16:AA16,0)+3),0)</f>
        <v>0</v>
      </c>
    </row>
    <row r="17" spans="1:28" x14ac:dyDescent="0.25">
      <c r="A17" s="1" t="s">
        <v>72</v>
      </c>
      <c r="B17" s="1" t="s">
        <v>27</v>
      </c>
      <c r="C17" s="4"/>
      <c r="D17" s="20">
        <v>5</v>
      </c>
      <c r="E17" s="12">
        <v>3</v>
      </c>
      <c r="F17" s="19"/>
      <c r="G17" s="13"/>
      <c r="H17" s="19"/>
      <c r="I17" s="13"/>
      <c r="J17" s="20"/>
      <c r="K17" s="12"/>
      <c r="L17" s="12">
        <f>IF(AND(SUM(LARGE(R17:U17,{1;2;3}))=0,O17&gt;0),0.001,SUM(LARGE(R17:U17,{1;2;3})))</f>
        <v>3</v>
      </c>
      <c r="M17" s="20">
        <f>SUM(Z17:AB17)</f>
        <v>5</v>
      </c>
      <c r="N17" s="1"/>
      <c r="O17" s="4">
        <f>COUNTA(D17:K17)/2</f>
        <v>1</v>
      </c>
      <c r="R17" s="14">
        <f t="shared" si="0"/>
        <v>3</v>
      </c>
      <c r="S17" s="14">
        <f t="shared" si="1"/>
        <v>0</v>
      </c>
      <c r="T17" s="14">
        <f t="shared" si="2"/>
        <v>0</v>
      </c>
      <c r="U17" s="14">
        <f t="shared" si="3"/>
        <v>0</v>
      </c>
      <c r="V17" s="17">
        <f t="shared" si="4"/>
        <v>5</v>
      </c>
      <c r="W17" s="17">
        <f t="shared" si="5"/>
        <v>0</v>
      </c>
      <c r="X17" s="17">
        <f t="shared" si="6"/>
        <v>0</v>
      </c>
      <c r="Y17" s="17">
        <f t="shared" si="7"/>
        <v>0</v>
      </c>
      <c r="Z17" s="10">
        <f>IFERROR(SMALL($V17:$Y17,COUNTIF($V17:Y17,0)+1),0)</f>
        <v>5</v>
      </c>
      <c r="AA17" s="10">
        <f>IFERROR(SMALL($V17:$Y17,COUNTIF($V17:Z17,0)+2),0)</f>
        <v>0</v>
      </c>
      <c r="AB17" s="10">
        <f>IFERROR(SMALL($V17:$Y17,COUNTIF($V17:AA17,0)+3),0)</f>
        <v>0</v>
      </c>
    </row>
    <row r="18" spans="1:28" x14ac:dyDescent="0.25">
      <c r="A18" s="1" t="s">
        <v>185</v>
      </c>
      <c r="B18" s="1" t="s">
        <v>44</v>
      </c>
      <c r="C18" s="4"/>
      <c r="D18" s="20"/>
      <c r="E18" s="12"/>
      <c r="F18" s="20">
        <v>7</v>
      </c>
      <c r="G18" s="12">
        <v>3</v>
      </c>
      <c r="H18" s="20"/>
      <c r="I18" s="12"/>
      <c r="J18" s="20"/>
      <c r="K18" s="12"/>
      <c r="L18" s="12">
        <f>IF(AND(SUM(LARGE(R18:U18,{1;2;3}))=0,O18&gt;0),0.001,SUM(LARGE(R18:U18,{1;2;3})))</f>
        <v>3</v>
      </c>
      <c r="M18" s="20">
        <f>SUM(Z18:AB18)</f>
        <v>7</v>
      </c>
      <c r="N18" s="1"/>
      <c r="O18" s="4">
        <f>COUNTA(D18:K18)/2</f>
        <v>1</v>
      </c>
      <c r="R18" s="14">
        <f t="shared" si="0"/>
        <v>0</v>
      </c>
      <c r="S18" s="14">
        <f t="shared" si="1"/>
        <v>3</v>
      </c>
      <c r="T18" s="14">
        <f t="shared" si="2"/>
        <v>0</v>
      </c>
      <c r="U18" s="14">
        <f t="shared" si="3"/>
        <v>0</v>
      </c>
      <c r="V18" s="17">
        <f t="shared" si="4"/>
        <v>0</v>
      </c>
      <c r="W18" s="17">
        <f t="shared" si="5"/>
        <v>7</v>
      </c>
      <c r="X18" s="17">
        <f t="shared" si="6"/>
        <v>0</v>
      </c>
      <c r="Y18" s="17">
        <f t="shared" si="7"/>
        <v>0</v>
      </c>
      <c r="Z18" s="10">
        <f>IFERROR(SMALL($V18:$Y18,COUNTIF($V18:Y18,0)+1),0)</f>
        <v>7</v>
      </c>
      <c r="AA18" s="10">
        <f>IFERROR(SMALL($V18:$Y18,COUNTIF($V18:Z18,0)+2),0)</f>
        <v>0</v>
      </c>
      <c r="AB18" s="10">
        <f>IFERROR(SMALL($V18:$Y18,COUNTIF($V18:AA18,0)+3),0)</f>
        <v>0</v>
      </c>
    </row>
    <row r="19" spans="1:28" x14ac:dyDescent="0.25">
      <c r="A19" s="1" t="s">
        <v>186</v>
      </c>
      <c r="B19" s="1" t="s">
        <v>21</v>
      </c>
      <c r="C19" s="4"/>
      <c r="D19" s="20">
        <v>17</v>
      </c>
      <c r="E19" s="12">
        <v>1.5</v>
      </c>
      <c r="F19" s="19"/>
      <c r="G19" s="12"/>
      <c r="H19" s="20">
        <v>15</v>
      </c>
      <c r="I19" s="12">
        <v>1.5</v>
      </c>
      <c r="J19" s="20"/>
      <c r="K19" s="12"/>
      <c r="L19" s="12">
        <f>IF(AND(SUM(LARGE(R19:U19,{1;2;3}))=0,O19&gt;0),0.001,SUM(LARGE(R19:U19,{1;2;3})))</f>
        <v>3</v>
      </c>
      <c r="M19" s="20">
        <f>SUM(Z19:AB19)</f>
        <v>32</v>
      </c>
      <c r="N19" s="1"/>
      <c r="O19" s="4">
        <f>COUNTA(D19:K19)/2</f>
        <v>2</v>
      </c>
      <c r="R19" s="14">
        <f t="shared" si="0"/>
        <v>1.5</v>
      </c>
      <c r="S19" s="14">
        <f t="shared" si="1"/>
        <v>0</v>
      </c>
      <c r="T19" s="14">
        <f t="shared" si="2"/>
        <v>1.5</v>
      </c>
      <c r="U19" s="14">
        <f t="shared" si="3"/>
        <v>0</v>
      </c>
      <c r="V19" s="17">
        <f t="shared" si="4"/>
        <v>17</v>
      </c>
      <c r="W19" s="17">
        <f t="shared" si="5"/>
        <v>0</v>
      </c>
      <c r="X19" s="17">
        <f t="shared" si="6"/>
        <v>15</v>
      </c>
      <c r="Y19" s="17">
        <f t="shared" si="7"/>
        <v>0</v>
      </c>
      <c r="Z19" s="10">
        <f>IFERROR(SMALL($V19:$Y19,COUNTIF($V19:Y19,0)+1),0)</f>
        <v>15</v>
      </c>
      <c r="AA19" s="10">
        <f>IFERROR(SMALL($V19:$Y19,COUNTIF($V19:Z19,0)+2),0)</f>
        <v>17</v>
      </c>
      <c r="AB19" s="10">
        <f>IFERROR(SMALL($V19:$Y19,COUNTIF($V19:AA19,0)+3),0)</f>
        <v>0</v>
      </c>
    </row>
    <row r="20" spans="1:28" x14ac:dyDescent="0.25">
      <c r="A20" s="1" t="s">
        <v>87</v>
      </c>
      <c r="B20" s="1" t="s">
        <v>21</v>
      </c>
      <c r="C20" s="4"/>
      <c r="D20" s="20">
        <v>21</v>
      </c>
      <c r="E20" s="12">
        <v>1</v>
      </c>
      <c r="F20" s="20">
        <v>17</v>
      </c>
      <c r="G20" s="12">
        <v>2</v>
      </c>
      <c r="H20" s="19"/>
      <c r="I20" s="13"/>
      <c r="J20" s="20"/>
      <c r="K20" s="12"/>
      <c r="L20" s="12">
        <f>IF(AND(SUM(LARGE(R20:U20,{1;2;3}))=0,O20&gt;0),0.001,SUM(LARGE(R20:U20,{1;2;3})))</f>
        <v>3</v>
      </c>
      <c r="M20" s="20">
        <f>SUM(Z20:AB20)</f>
        <v>38</v>
      </c>
      <c r="N20" s="1"/>
      <c r="O20" s="4">
        <f>COUNTA(D20:K20)/2</f>
        <v>2</v>
      </c>
      <c r="R20" s="14">
        <f t="shared" si="0"/>
        <v>1</v>
      </c>
      <c r="S20" s="14">
        <f t="shared" si="1"/>
        <v>2</v>
      </c>
      <c r="T20" s="14">
        <f t="shared" si="2"/>
        <v>0</v>
      </c>
      <c r="U20" s="14">
        <f t="shared" si="3"/>
        <v>0</v>
      </c>
      <c r="V20" s="17">
        <f t="shared" si="4"/>
        <v>21</v>
      </c>
      <c r="W20" s="17">
        <f t="shared" si="5"/>
        <v>17</v>
      </c>
      <c r="X20" s="17">
        <f t="shared" si="6"/>
        <v>0</v>
      </c>
      <c r="Y20" s="17">
        <f t="shared" si="7"/>
        <v>0</v>
      </c>
      <c r="Z20" s="10">
        <f>IFERROR(SMALL($V20:$Y20,COUNTIF($V20:Y20,0)+1),0)</f>
        <v>17</v>
      </c>
      <c r="AA20" s="10">
        <f>IFERROR(SMALL($V20:$Y20,COUNTIF($V20:Z20,0)+2),0)</f>
        <v>21</v>
      </c>
      <c r="AB20" s="10">
        <f>IFERROR(SMALL($V20:$Y20,COUNTIF($V20:AA20,0)+3),0)</f>
        <v>0</v>
      </c>
    </row>
    <row r="21" spans="1:28" x14ac:dyDescent="0.25">
      <c r="A21" s="1" t="s">
        <v>236</v>
      </c>
      <c r="B21" s="1" t="s">
        <v>237</v>
      </c>
      <c r="C21" s="4"/>
      <c r="D21" s="19"/>
      <c r="E21" s="12"/>
      <c r="F21" s="19"/>
      <c r="G21" s="13"/>
      <c r="H21" s="19"/>
      <c r="I21" s="13"/>
      <c r="J21" s="20">
        <v>4</v>
      </c>
      <c r="K21" s="12">
        <v>2.5</v>
      </c>
      <c r="L21" s="12">
        <f>IF(AND(SUM(LARGE(R21:U21,{1;2;3}))=0,O21&gt;0),0.001,SUM(LARGE(R21:U21,{1;2;3})))</f>
        <v>2.5</v>
      </c>
      <c r="M21" s="20">
        <f>SUM(Z21:AB21)</f>
        <v>4</v>
      </c>
      <c r="N21" s="1"/>
      <c r="O21" s="4">
        <f>COUNTA(D21:K21)/2</f>
        <v>1</v>
      </c>
      <c r="R21" s="14">
        <f t="shared" si="0"/>
        <v>0</v>
      </c>
      <c r="S21" s="14">
        <f t="shared" si="1"/>
        <v>0</v>
      </c>
      <c r="T21" s="14">
        <f t="shared" si="2"/>
        <v>0</v>
      </c>
      <c r="U21" s="14">
        <f t="shared" si="3"/>
        <v>2.5</v>
      </c>
      <c r="V21" s="17">
        <f t="shared" si="4"/>
        <v>0</v>
      </c>
      <c r="W21" s="17">
        <f t="shared" si="5"/>
        <v>0</v>
      </c>
      <c r="X21" s="17">
        <f t="shared" si="6"/>
        <v>0</v>
      </c>
      <c r="Y21" s="17">
        <f t="shared" si="7"/>
        <v>4</v>
      </c>
      <c r="Z21" s="10">
        <f>IFERROR(SMALL($V21:$Y21,COUNTIF($V21:Y21,0)+1),0)</f>
        <v>4</v>
      </c>
      <c r="AA21" s="10">
        <f>IFERROR(SMALL($V21:$Y21,COUNTIF($V21:Z21,0)+2),0)</f>
        <v>0</v>
      </c>
      <c r="AB21" s="10">
        <f>IFERROR(SMALL($V21:$Y21,COUNTIF($V21:AA21,0)+3),0)</f>
        <v>0</v>
      </c>
    </row>
    <row r="22" spans="1:28" x14ac:dyDescent="0.25">
      <c r="A22" s="1" t="s">
        <v>187</v>
      </c>
      <c r="B22" s="1" t="s">
        <v>29</v>
      </c>
      <c r="C22" s="4"/>
      <c r="D22" s="20"/>
      <c r="E22" s="12"/>
      <c r="F22" s="20">
        <v>11</v>
      </c>
      <c r="G22" s="12">
        <v>2.5</v>
      </c>
      <c r="H22" s="20"/>
      <c r="I22" s="12"/>
      <c r="J22" s="20"/>
      <c r="K22" s="12"/>
      <c r="L22" s="12">
        <f>IF(AND(SUM(LARGE(R22:U22,{1;2;3}))=0,O22&gt;0),0.001,SUM(LARGE(R22:U22,{1;2;3})))</f>
        <v>2.5</v>
      </c>
      <c r="M22" s="20">
        <f>SUM(Z22:AB22)</f>
        <v>11</v>
      </c>
      <c r="N22" s="1"/>
      <c r="O22" s="4">
        <f>COUNTA(D22:K22)/2</f>
        <v>1</v>
      </c>
      <c r="R22" s="14">
        <f t="shared" si="0"/>
        <v>0</v>
      </c>
      <c r="S22" s="14">
        <f t="shared" si="1"/>
        <v>2.5</v>
      </c>
      <c r="T22" s="14">
        <f t="shared" si="2"/>
        <v>0</v>
      </c>
      <c r="U22" s="14">
        <f t="shared" si="3"/>
        <v>0</v>
      </c>
      <c r="V22" s="17">
        <f t="shared" si="4"/>
        <v>0</v>
      </c>
      <c r="W22" s="17">
        <f t="shared" si="5"/>
        <v>11</v>
      </c>
      <c r="X22" s="17">
        <f t="shared" si="6"/>
        <v>0</v>
      </c>
      <c r="Y22" s="17">
        <f t="shared" si="7"/>
        <v>0</v>
      </c>
      <c r="Z22" s="10">
        <f>IFERROR(SMALL($V22:$Y22,COUNTIF($V22:Y22,0)+1),0)</f>
        <v>11</v>
      </c>
      <c r="AA22" s="10">
        <f>IFERROR(SMALL($V22:$Y22,COUNTIF($V22:Z22,0)+2),0)</f>
        <v>0</v>
      </c>
      <c r="AB22" s="10">
        <f>IFERROR(SMALL($V22:$Y22,COUNTIF($V22:AA22,0)+3),0)</f>
        <v>0</v>
      </c>
    </row>
    <row r="23" spans="1:28" x14ac:dyDescent="0.25">
      <c r="A23" s="1" t="s">
        <v>178</v>
      </c>
      <c r="B23" s="1" t="s">
        <v>36</v>
      </c>
      <c r="C23" s="4"/>
      <c r="D23" s="20"/>
      <c r="E23" s="12"/>
      <c r="F23" s="20">
        <v>12</v>
      </c>
      <c r="G23" s="12">
        <v>2.5</v>
      </c>
      <c r="H23" s="20"/>
      <c r="I23" s="12"/>
      <c r="J23" s="20"/>
      <c r="K23" s="12"/>
      <c r="L23" s="12">
        <f>IF(AND(SUM(LARGE(R23:U23,{1;2;3}))=0,O23&gt;0),0.001,SUM(LARGE(R23:U23,{1;2;3})))</f>
        <v>2.5</v>
      </c>
      <c r="M23" s="20">
        <f>SUM(Z23:AB23)</f>
        <v>12</v>
      </c>
      <c r="N23" s="1"/>
      <c r="O23" s="4">
        <f>COUNTA(D23:K23)/2</f>
        <v>1</v>
      </c>
      <c r="R23" s="14">
        <f t="shared" si="0"/>
        <v>0</v>
      </c>
      <c r="S23" s="14">
        <f t="shared" si="1"/>
        <v>2.5</v>
      </c>
      <c r="T23" s="14">
        <f t="shared" si="2"/>
        <v>0</v>
      </c>
      <c r="U23" s="14">
        <f t="shared" si="3"/>
        <v>0</v>
      </c>
      <c r="V23" s="17">
        <f t="shared" si="4"/>
        <v>0</v>
      </c>
      <c r="W23" s="17">
        <f t="shared" si="5"/>
        <v>12</v>
      </c>
      <c r="X23" s="17">
        <f t="shared" si="6"/>
        <v>0</v>
      </c>
      <c r="Y23" s="17">
        <f t="shared" si="7"/>
        <v>0</v>
      </c>
      <c r="Z23" s="10">
        <f>IFERROR(SMALL($V23:$Y23,COUNTIF($V23:Y23,0)+1),0)</f>
        <v>12</v>
      </c>
      <c r="AA23" s="10">
        <f>IFERROR(SMALL($V23:$Y23,COUNTIF($V23:Z23,0)+2),0)</f>
        <v>0</v>
      </c>
      <c r="AB23" s="10">
        <f>IFERROR(SMALL($V23:$Y23,COUNTIF($V23:AA23,0)+3),0)</f>
        <v>0</v>
      </c>
    </row>
    <row r="24" spans="1:28" x14ac:dyDescent="0.25">
      <c r="A24" s="1" t="s">
        <v>84</v>
      </c>
      <c r="B24" s="1" t="s">
        <v>24</v>
      </c>
      <c r="C24" s="4"/>
      <c r="D24" s="20">
        <v>18</v>
      </c>
      <c r="E24" s="12">
        <v>1.5</v>
      </c>
      <c r="F24" s="19"/>
      <c r="G24" s="13"/>
      <c r="H24" s="20">
        <v>16</v>
      </c>
      <c r="I24" s="12">
        <v>1</v>
      </c>
      <c r="J24" s="20"/>
      <c r="K24" s="12"/>
      <c r="L24" s="12">
        <f>IF(AND(SUM(LARGE(R24:U24,{1;2;3}))=0,O24&gt;0),0.001,SUM(LARGE(R24:U24,{1;2;3})))</f>
        <v>2.5</v>
      </c>
      <c r="M24" s="20">
        <f>SUM(Z24:AB24)</f>
        <v>34</v>
      </c>
      <c r="N24" s="1"/>
      <c r="O24" s="4">
        <f>COUNTA(D24:K24)/2</f>
        <v>2</v>
      </c>
      <c r="R24" s="14">
        <f t="shared" si="0"/>
        <v>1.5</v>
      </c>
      <c r="S24" s="14">
        <f t="shared" si="1"/>
        <v>0</v>
      </c>
      <c r="T24" s="14">
        <f t="shared" si="2"/>
        <v>1</v>
      </c>
      <c r="U24" s="14">
        <f t="shared" si="3"/>
        <v>0</v>
      </c>
      <c r="V24" s="17">
        <f t="shared" si="4"/>
        <v>18</v>
      </c>
      <c r="W24" s="17">
        <f t="shared" si="5"/>
        <v>0</v>
      </c>
      <c r="X24" s="17">
        <f t="shared" si="6"/>
        <v>16</v>
      </c>
      <c r="Y24" s="17">
        <f t="shared" si="7"/>
        <v>0</v>
      </c>
      <c r="Z24" s="10">
        <f>IFERROR(SMALL($V24:$Y24,COUNTIF($V24:Y24,0)+1),0)</f>
        <v>16</v>
      </c>
      <c r="AA24" s="10">
        <f>IFERROR(SMALL($V24:$Y24,COUNTIF($V24:Z24,0)+2),0)</f>
        <v>18</v>
      </c>
      <c r="AB24" s="10">
        <f>IFERROR(SMALL($V24:$Y24,COUNTIF($V24:AA24,0)+3),0)</f>
        <v>0</v>
      </c>
    </row>
    <row r="25" spans="1:28" x14ac:dyDescent="0.25">
      <c r="A25" s="1" t="s">
        <v>79</v>
      </c>
      <c r="B25" s="1" t="s">
        <v>24</v>
      </c>
      <c r="C25" s="4"/>
      <c r="D25" s="20">
        <v>12</v>
      </c>
      <c r="E25" s="12">
        <v>2</v>
      </c>
      <c r="F25" s="19"/>
      <c r="G25" s="13"/>
      <c r="H25" s="19"/>
      <c r="I25" s="13"/>
      <c r="J25" s="20"/>
      <c r="K25" s="12"/>
      <c r="L25" s="12">
        <f>IF(AND(SUM(LARGE(R25:U25,{1;2;3}))=0,O25&gt;0),0.001,SUM(LARGE(R25:U25,{1;2;3})))</f>
        <v>2</v>
      </c>
      <c r="M25" s="20">
        <f>SUM(Z25:AB25)</f>
        <v>12</v>
      </c>
      <c r="N25" s="1"/>
      <c r="O25" s="4">
        <f>COUNTA(D25:K25)/2</f>
        <v>1</v>
      </c>
      <c r="R25" s="14">
        <f t="shared" si="0"/>
        <v>2</v>
      </c>
      <c r="S25" s="14">
        <f t="shared" si="1"/>
        <v>0</v>
      </c>
      <c r="T25" s="14">
        <f t="shared" si="2"/>
        <v>0</v>
      </c>
      <c r="U25" s="14">
        <f t="shared" si="3"/>
        <v>0</v>
      </c>
      <c r="V25" s="17">
        <f t="shared" si="4"/>
        <v>12</v>
      </c>
      <c r="W25" s="17">
        <f t="shared" si="5"/>
        <v>0</v>
      </c>
      <c r="X25" s="17">
        <f t="shared" si="6"/>
        <v>0</v>
      </c>
      <c r="Y25" s="17">
        <f t="shared" si="7"/>
        <v>0</v>
      </c>
      <c r="Z25" s="10">
        <f>IFERROR(SMALL($V25:$Y25,COUNTIF($V25:Y25,0)+1),0)</f>
        <v>12</v>
      </c>
      <c r="AA25" s="10">
        <f>IFERROR(SMALL($V25:$Y25,COUNTIF($V25:Z25,0)+2),0)</f>
        <v>0</v>
      </c>
      <c r="AB25" s="10">
        <f>IFERROR(SMALL($V25:$Y25,COUNTIF($V25:AA25,0)+3),0)</f>
        <v>0</v>
      </c>
    </row>
    <row r="26" spans="1:28" x14ac:dyDescent="0.25">
      <c r="A26" s="1" t="s">
        <v>80</v>
      </c>
      <c r="B26" s="1" t="s">
        <v>29</v>
      </c>
      <c r="C26" s="4"/>
      <c r="D26" s="20">
        <v>13</v>
      </c>
      <c r="E26" s="12">
        <v>2</v>
      </c>
      <c r="F26" s="19"/>
      <c r="G26" s="13"/>
      <c r="H26" s="19"/>
      <c r="I26" s="13"/>
      <c r="J26" s="20"/>
      <c r="K26" s="12"/>
      <c r="L26" s="12">
        <f>IF(AND(SUM(LARGE(R26:U26,{1;2;3}))=0,O26&gt;0),0.001,SUM(LARGE(R26:U26,{1;2;3})))</f>
        <v>2</v>
      </c>
      <c r="M26" s="20">
        <f>SUM(Z26:AB26)</f>
        <v>13</v>
      </c>
      <c r="N26" s="1"/>
      <c r="O26" s="4">
        <f>COUNTA(D26:K26)/2</f>
        <v>1</v>
      </c>
      <c r="R26" s="14">
        <f t="shared" si="0"/>
        <v>2</v>
      </c>
      <c r="S26" s="14">
        <f t="shared" si="1"/>
        <v>0</v>
      </c>
      <c r="T26" s="14">
        <f t="shared" si="2"/>
        <v>0</v>
      </c>
      <c r="U26" s="14">
        <f t="shared" si="3"/>
        <v>0</v>
      </c>
      <c r="V26" s="17">
        <f t="shared" si="4"/>
        <v>13</v>
      </c>
      <c r="W26" s="17">
        <f t="shared" si="5"/>
        <v>0</v>
      </c>
      <c r="X26" s="17">
        <f t="shared" si="6"/>
        <v>0</v>
      </c>
      <c r="Y26" s="17">
        <f t="shared" si="7"/>
        <v>0</v>
      </c>
      <c r="Z26" s="10">
        <f>IFERROR(SMALL($V26:$Y26,COUNTIF($V26:Y26,0)+1),0)</f>
        <v>13</v>
      </c>
      <c r="AA26" s="10">
        <f>IFERROR(SMALL($V26:$Y26,COUNTIF($V26:Z26,0)+2),0)</f>
        <v>0</v>
      </c>
      <c r="AB26" s="10">
        <f>IFERROR(SMALL($V26:$Y26,COUNTIF($V26:AA26,0)+3),0)</f>
        <v>0</v>
      </c>
    </row>
    <row r="27" spans="1:28" x14ac:dyDescent="0.25">
      <c r="A27" s="1" t="s">
        <v>188</v>
      </c>
      <c r="B27" s="1" t="s">
        <v>21</v>
      </c>
      <c r="C27" s="4" t="s">
        <v>25</v>
      </c>
      <c r="D27" s="19"/>
      <c r="E27" s="12"/>
      <c r="F27" s="20">
        <v>18</v>
      </c>
      <c r="G27" s="12">
        <v>2</v>
      </c>
      <c r="H27" s="19"/>
      <c r="I27" s="13"/>
      <c r="J27" s="20"/>
      <c r="K27" s="12"/>
      <c r="L27" s="12">
        <f>IF(AND(SUM(LARGE(R27:U27,{1;2;3}))=0,O27&gt;0),0.001,SUM(LARGE(R27:U27,{1;2;3})))</f>
        <v>2</v>
      </c>
      <c r="M27" s="20">
        <f>SUM(Z27:AB27)</f>
        <v>18</v>
      </c>
      <c r="N27" s="1"/>
      <c r="O27" s="4">
        <f>COUNTA(D27:K27)/2</f>
        <v>1</v>
      </c>
      <c r="R27" s="14">
        <f t="shared" si="0"/>
        <v>0</v>
      </c>
      <c r="S27" s="14">
        <f t="shared" si="1"/>
        <v>2</v>
      </c>
      <c r="T27" s="14">
        <f t="shared" si="2"/>
        <v>0</v>
      </c>
      <c r="U27" s="14">
        <f t="shared" si="3"/>
        <v>0</v>
      </c>
      <c r="V27" s="17">
        <f t="shared" si="4"/>
        <v>0</v>
      </c>
      <c r="W27" s="17">
        <f t="shared" si="5"/>
        <v>18</v>
      </c>
      <c r="X27" s="17">
        <f t="shared" si="6"/>
        <v>0</v>
      </c>
      <c r="Y27" s="17">
        <f t="shared" si="7"/>
        <v>0</v>
      </c>
      <c r="Z27" s="10">
        <f>IFERROR(SMALL($V27:$Y27,COUNTIF($V27:Y27,0)+1),0)</f>
        <v>18</v>
      </c>
      <c r="AA27" s="10">
        <f>IFERROR(SMALL($V27:$Y27,COUNTIF($V27:Z27,0)+2),0)</f>
        <v>0</v>
      </c>
      <c r="AB27" s="10">
        <f>IFERROR(SMALL($V27:$Y27,COUNTIF($V27:AA27,0)+3),0)</f>
        <v>0</v>
      </c>
    </row>
    <row r="28" spans="1:28" x14ac:dyDescent="0.25">
      <c r="A28" s="1" t="s">
        <v>86</v>
      </c>
      <c r="B28" s="1" t="s">
        <v>37</v>
      </c>
      <c r="C28" s="4"/>
      <c r="D28" s="20">
        <v>20</v>
      </c>
      <c r="E28" s="12">
        <v>1</v>
      </c>
      <c r="F28" s="19"/>
      <c r="G28" s="13"/>
      <c r="H28" s="20">
        <v>17</v>
      </c>
      <c r="I28" s="12">
        <v>1</v>
      </c>
      <c r="J28" s="20"/>
      <c r="K28" s="12"/>
      <c r="L28" s="12">
        <f>IF(AND(SUM(LARGE(R28:U28,{1;2;3}))=0,O28&gt;0),0.001,SUM(LARGE(R28:U28,{1;2;3})))</f>
        <v>2</v>
      </c>
      <c r="M28" s="20">
        <f>SUM(Z28:AB28)</f>
        <v>37</v>
      </c>
      <c r="N28" s="1"/>
      <c r="O28" s="4">
        <f>COUNTA(D28:K28)/2</f>
        <v>2</v>
      </c>
      <c r="R28" s="14">
        <f t="shared" si="0"/>
        <v>1</v>
      </c>
      <c r="S28" s="14">
        <f t="shared" si="1"/>
        <v>0</v>
      </c>
      <c r="T28" s="14">
        <f t="shared" si="2"/>
        <v>1</v>
      </c>
      <c r="U28" s="14">
        <f t="shared" si="3"/>
        <v>0</v>
      </c>
      <c r="V28" s="17">
        <f t="shared" si="4"/>
        <v>20</v>
      </c>
      <c r="W28" s="17">
        <f t="shared" si="5"/>
        <v>0</v>
      </c>
      <c r="X28" s="17">
        <f t="shared" si="6"/>
        <v>17</v>
      </c>
      <c r="Y28" s="17">
        <f t="shared" si="7"/>
        <v>0</v>
      </c>
      <c r="Z28" s="10">
        <f>IFERROR(SMALL($V28:$Y28,COUNTIF($V28:Y28,0)+1),0)</f>
        <v>17</v>
      </c>
      <c r="AA28" s="10">
        <f>IFERROR(SMALL($V28:$Y28,COUNTIF($V28:Z28,0)+2),0)</f>
        <v>20</v>
      </c>
      <c r="AB28" s="10">
        <f>IFERROR(SMALL($V28:$Y28,COUNTIF($V28:AA28,0)+3),0)</f>
        <v>0</v>
      </c>
    </row>
    <row r="29" spans="1:28" x14ac:dyDescent="0.25">
      <c r="A29" s="1" t="s">
        <v>85</v>
      </c>
      <c r="B29" s="1" t="s">
        <v>68</v>
      </c>
      <c r="C29" s="4"/>
      <c r="D29" s="20">
        <v>19</v>
      </c>
      <c r="E29" s="12">
        <v>1</v>
      </c>
      <c r="F29" s="20">
        <v>21</v>
      </c>
      <c r="G29" s="12">
        <v>1</v>
      </c>
      <c r="H29" s="19"/>
      <c r="I29" s="13"/>
      <c r="J29" s="20"/>
      <c r="K29" s="12"/>
      <c r="L29" s="12">
        <f>IF(AND(SUM(LARGE(R29:U29,{1;2;3}))=0,O29&gt;0),0.001,SUM(LARGE(R29:U29,{1;2;3})))</f>
        <v>2</v>
      </c>
      <c r="M29" s="20">
        <f>SUM(Z29:AB29)</f>
        <v>40</v>
      </c>
      <c r="N29" s="1"/>
      <c r="O29" s="4">
        <f>COUNTA(D29:K29)/2</f>
        <v>2</v>
      </c>
      <c r="R29" s="14">
        <f t="shared" si="0"/>
        <v>1</v>
      </c>
      <c r="S29" s="14">
        <f t="shared" si="1"/>
        <v>1</v>
      </c>
      <c r="T29" s="14">
        <f t="shared" si="2"/>
        <v>0</v>
      </c>
      <c r="U29" s="14">
        <f t="shared" si="3"/>
        <v>0</v>
      </c>
      <c r="V29" s="17">
        <f t="shared" si="4"/>
        <v>19</v>
      </c>
      <c r="W29" s="17">
        <f t="shared" si="5"/>
        <v>21</v>
      </c>
      <c r="X29" s="17">
        <f t="shared" si="6"/>
        <v>0</v>
      </c>
      <c r="Y29" s="17">
        <f t="shared" si="7"/>
        <v>0</v>
      </c>
      <c r="Z29" s="10">
        <f>IFERROR(SMALL($V29:$Y29,COUNTIF($V29:Y29,0)+1),0)</f>
        <v>19</v>
      </c>
      <c r="AA29" s="10">
        <f>IFERROR(SMALL($V29:$Y29,COUNTIF($V29:Z29,0)+2),0)</f>
        <v>21</v>
      </c>
      <c r="AB29" s="10">
        <f>IFERROR(SMALL($V29:$Y29,COUNTIF($V29:AA29,0)+3),0)</f>
        <v>0</v>
      </c>
    </row>
    <row r="30" spans="1:28" x14ac:dyDescent="0.25">
      <c r="A30" s="1" t="s">
        <v>238</v>
      </c>
      <c r="B30" s="1" t="s">
        <v>45</v>
      </c>
      <c r="C30" s="4" t="s">
        <v>25</v>
      </c>
      <c r="D30" s="19"/>
      <c r="E30" s="12"/>
      <c r="F30" s="19"/>
      <c r="G30" s="13"/>
      <c r="H30" s="19"/>
      <c r="I30" s="13"/>
      <c r="J30" s="20">
        <v>8</v>
      </c>
      <c r="K30" s="12">
        <v>1.5</v>
      </c>
      <c r="L30" s="12">
        <f>IF(AND(SUM(LARGE(R30:U30,{1;2;3}))=0,O30&gt;0),0.001,SUM(LARGE(R30:U30,{1;2;3})))</f>
        <v>1.5</v>
      </c>
      <c r="M30" s="20">
        <f>SUM(Z30:AB30)</f>
        <v>8</v>
      </c>
      <c r="N30" s="1"/>
      <c r="O30" s="4">
        <f>COUNTA(D30:K30)/2</f>
        <v>1</v>
      </c>
      <c r="R30" s="14">
        <f t="shared" si="0"/>
        <v>0</v>
      </c>
      <c r="S30" s="14">
        <f t="shared" si="1"/>
        <v>0</v>
      </c>
      <c r="T30" s="14">
        <f t="shared" si="2"/>
        <v>0</v>
      </c>
      <c r="U30" s="14">
        <f t="shared" si="3"/>
        <v>1.5</v>
      </c>
      <c r="V30" s="17">
        <f t="shared" si="4"/>
        <v>0</v>
      </c>
      <c r="W30" s="17">
        <f t="shared" si="5"/>
        <v>0</v>
      </c>
      <c r="X30" s="17">
        <f t="shared" si="6"/>
        <v>0</v>
      </c>
      <c r="Y30" s="17">
        <f t="shared" si="7"/>
        <v>8</v>
      </c>
      <c r="Z30" s="10">
        <f>IFERROR(SMALL($V30:$Y30,COUNTIF($V30:Y30,0)+1),0)</f>
        <v>8</v>
      </c>
      <c r="AA30" s="10">
        <f>IFERROR(SMALL($V30:$Y30,COUNTIF($V30:Z30,0)+2),0)</f>
        <v>0</v>
      </c>
      <c r="AB30" s="10">
        <f>IFERROR(SMALL($V30:$Y30,COUNTIF($V30:AA30,0)+3),0)</f>
        <v>0</v>
      </c>
    </row>
    <row r="31" spans="1:28" x14ac:dyDescent="0.25">
      <c r="A31" s="1" t="s">
        <v>189</v>
      </c>
      <c r="B31" s="1" t="s">
        <v>24</v>
      </c>
      <c r="C31" s="4"/>
      <c r="D31" s="20"/>
      <c r="E31" s="12"/>
      <c r="F31" s="19"/>
      <c r="G31" s="12"/>
      <c r="H31" s="20">
        <v>13</v>
      </c>
      <c r="I31" s="12">
        <v>1.5</v>
      </c>
      <c r="J31" s="20"/>
      <c r="K31" s="12"/>
      <c r="L31" s="12">
        <f>IF(AND(SUM(LARGE(R31:U31,{1;2;3}))=0,O31&gt;0),0.001,SUM(LARGE(R31:U31,{1;2;3})))</f>
        <v>1.5</v>
      </c>
      <c r="M31" s="20">
        <f>SUM(Z31:AB31)</f>
        <v>13</v>
      </c>
      <c r="N31" s="1"/>
      <c r="O31" s="4">
        <f>COUNTA(D31:K31)/2</f>
        <v>1</v>
      </c>
      <c r="R31" s="14">
        <f t="shared" si="0"/>
        <v>0</v>
      </c>
      <c r="S31" s="14">
        <f t="shared" si="1"/>
        <v>0</v>
      </c>
      <c r="T31" s="14">
        <f t="shared" si="2"/>
        <v>1.5</v>
      </c>
      <c r="U31" s="14">
        <f t="shared" si="3"/>
        <v>0</v>
      </c>
      <c r="V31" s="17">
        <f t="shared" si="4"/>
        <v>0</v>
      </c>
      <c r="W31" s="17">
        <f t="shared" si="5"/>
        <v>0</v>
      </c>
      <c r="X31" s="17">
        <f t="shared" si="6"/>
        <v>13</v>
      </c>
      <c r="Y31" s="17">
        <f t="shared" si="7"/>
        <v>0</v>
      </c>
      <c r="Z31" s="10">
        <f>IFERROR(SMALL($V31:$Y31,COUNTIF($V31:Y31,0)+1),0)</f>
        <v>13</v>
      </c>
      <c r="AA31" s="10">
        <f>IFERROR(SMALL($V31:$Y31,COUNTIF($V31:Z31,0)+2),0)</f>
        <v>0</v>
      </c>
      <c r="AB31" s="10">
        <f>IFERROR(SMALL($V31:$Y31,COUNTIF($V31:AA31,0)+3),0)</f>
        <v>0</v>
      </c>
    </row>
    <row r="32" spans="1:28" x14ac:dyDescent="0.25">
      <c r="A32" s="1" t="s">
        <v>190</v>
      </c>
      <c r="B32" s="1" t="s">
        <v>21</v>
      </c>
      <c r="C32" s="4" t="s">
        <v>25</v>
      </c>
      <c r="D32" s="20"/>
      <c r="E32" s="12"/>
      <c r="F32" s="19"/>
      <c r="G32" s="12"/>
      <c r="H32" s="20">
        <v>14</v>
      </c>
      <c r="I32" s="12">
        <v>1.5</v>
      </c>
      <c r="J32" s="20"/>
      <c r="K32" s="12"/>
      <c r="L32" s="12">
        <f>IF(AND(SUM(LARGE(R32:U32,{1;2;3}))=0,O32&gt;0),0.001,SUM(LARGE(R32:U32,{1;2;3})))</f>
        <v>1.5</v>
      </c>
      <c r="M32" s="20">
        <f>SUM(Z32:AB32)</f>
        <v>14</v>
      </c>
      <c r="N32" s="1"/>
      <c r="O32" s="4">
        <f>COUNTA(D32:K32)/2</f>
        <v>1</v>
      </c>
      <c r="R32" s="14">
        <f t="shared" si="0"/>
        <v>0</v>
      </c>
      <c r="S32" s="14">
        <f t="shared" si="1"/>
        <v>0</v>
      </c>
      <c r="T32" s="14">
        <f t="shared" si="2"/>
        <v>1.5</v>
      </c>
      <c r="U32" s="14">
        <f t="shared" si="3"/>
        <v>0</v>
      </c>
      <c r="V32" s="17">
        <f t="shared" si="4"/>
        <v>0</v>
      </c>
      <c r="W32" s="17">
        <f t="shared" si="5"/>
        <v>0</v>
      </c>
      <c r="X32" s="17">
        <f t="shared" si="6"/>
        <v>14</v>
      </c>
      <c r="Y32" s="17">
        <f t="shared" si="7"/>
        <v>0</v>
      </c>
      <c r="Z32" s="10">
        <f>IFERROR(SMALL($V32:$Y32,COUNTIF($V32:Y32,0)+1),0)</f>
        <v>14</v>
      </c>
      <c r="AA32" s="10">
        <f>IFERROR(SMALL($V32:$Y32,COUNTIF($V32:Z32,0)+2),0)</f>
        <v>0</v>
      </c>
      <c r="AB32" s="10">
        <f>IFERROR(SMALL($V32:$Y32,COUNTIF($V32:AA32,0)+3),0)</f>
        <v>0</v>
      </c>
    </row>
    <row r="33" spans="1:28" x14ac:dyDescent="0.25">
      <c r="A33" s="1" t="s">
        <v>191</v>
      </c>
      <c r="B33" s="13" t="s">
        <v>21</v>
      </c>
      <c r="C33" s="4" t="s">
        <v>25</v>
      </c>
      <c r="D33" s="19"/>
      <c r="E33" s="12"/>
      <c r="F33" s="20">
        <v>19</v>
      </c>
      <c r="G33" s="12">
        <v>1.5</v>
      </c>
      <c r="H33" s="19"/>
      <c r="I33" s="13"/>
      <c r="J33" s="20"/>
      <c r="K33" s="12"/>
      <c r="L33" s="12">
        <f>IF(AND(SUM(LARGE(R33:U33,{1;2;3}))=0,O33&gt;0),0.001,SUM(LARGE(R33:U33,{1;2;3})))</f>
        <v>1.5</v>
      </c>
      <c r="M33" s="20">
        <f>SUM(Z33:AB33)</f>
        <v>19</v>
      </c>
      <c r="N33" s="1"/>
      <c r="O33" s="4">
        <f>COUNTA(D33:K33)/2</f>
        <v>1</v>
      </c>
      <c r="R33" s="14">
        <f t="shared" si="0"/>
        <v>0</v>
      </c>
      <c r="S33" s="14">
        <f t="shared" si="1"/>
        <v>1.5</v>
      </c>
      <c r="T33" s="14">
        <f t="shared" si="2"/>
        <v>0</v>
      </c>
      <c r="U33" s="14">
        <f t="shared" si="3"/>
        <v>0</v>
      </c>
      <c r="V33" s="17">
        <f t="shared" si="4"/>
        <v>0</v>
      </c>
      <c r="W33" s="17">
        <f t="shared" si="5"/>
        <v>19</v>
      </c>
      <c r="X33" s="17">
        <f t="shared" si="6"/>
        <v>0</v>
      </c>
      <c r="Y33" s="17">
        <f t="shared" si="7"/>
        <v>0</v>
      </c>
      <c r="Z33" s="10">
        <f>IFERROR(SMALL($V33:$Y33,COUNTIF($V33:Y33,0)+1),0)</f>
        <v>19</v>
      </c>
      <c r="AA33" s="10">
        <f>IFERROR(SMALL($V33:$Y33,COUNTIF($V33:Z33,0)+2),0)</f>
        <v>0</v>
      </c>
      <c r="AB33" s="10">
        <f>IFERROR(SMALL($V33:$Y33,COUNTIF($V33:AA33,0)+3),0)</f>
        <v>0</v>
      </c>
    </row>
    <row r="34" spans="1:28" x14ac:dyDescent="0.25">
      <c r="A34" s="1" t="s">
        <v>192</v>
      </c>
      <c r="B34" s="1" t="s">
        <v>21</v>
      </c>
      <c r="C34" s="4" t="s">
        <v>25</v>
      </c>
      <c r="D34" s="19"/>
      <c r="E34" s="12"/>
      <c r="F34" s="20">
        <v>23</v>
      </c>
      <c r="G34" s="12">
        <v>1</v>
      </c>
      <c r="H34" s="20">
        <v>18</v>
      </c>
      <c r="I34" s="12">
        <v>0.5</v>
      </c>
      <c r="J34" s="20"/>
      <c r="K34" s="12"/>
      <c r="L34" s="12">
        <f>IF(AND(SUM(LARGE(R34:U34,{1;2;3}))=0,O34&gt;0),0.001,SUM(LARGE(R34:U34,{1;2;3})))</f>
        <v>1.5</v>
      </c>
      <c r="M34" s="20">
        <f>SUM(Z34:AB34)</f>
        <v>41</v>
      </c>
      <c r="N34" s="1"/>
      <c r="O34" s="4">
        <f>COUNTA(D34:K34)/2</f>
        <v>2</v>
      </c>
      <c r="R34" s="14">
        <f t="shared" ref="R34:R55" si="8">E34</f>
        <v>0</v>
      </c>
      <c r="S34" s="14">
        <f t="shared" ref="S34:S55" si="9">G34</f>
        <v>1</v>
      </c>
      <c r="T34" s="14">
        <f t="shared" si="2"/>
        <v>0.5</v>
      </c>
      <c r="U34" s="14">
        <f t="shared" si="3"/>
        <v>0</v>
      </c>
      <c r="V34" s="17">
        <f t="shared" si="4"/>
        <v>0</v>
      </c>
      <c r="W34" s="17">
        <f t="shared" si="5"/>
        <v>23</v>
      </c>
      <c r="X34" s="17">
        <f t="shared" si="6"/>
        <v>18</v>
      </c>
      <c r="Y34" s="17">
        <f t="shared" si="7"/>
        <v>0</v>
      </c>
      <c r="Z34" s="10">
        <f>IFERROR(SMALL($V34:$Y34,COUNTIF($V34:Y34,0)+1),0)</f>
        <v>18</v>
      </c>
      <c r="AA34" s="10">
        <f>IFERROR(SMALL($V34:$Y34,COUNTIF($V34:Z34,0)+2),0)</f>
        <v>23</v>
      </c>
      <c r="AB34" s="10">
        <f>IFERROR(SMALL($V34:$Y34,COUNTIF($V34:AA34,0)+3),0)</f>
        <v>0</v>
      </c>
    </row>
    <row r="35" spans="1:28" x14ac:dyDescent="0.25">
      <c r="A35" s="1" t="s">
        <v>88</v>
      </c>
      <c r="B35" s="1" t="s">
        <v>24</v>
      </c>
      <c r="C35" s="4" t="s">
        <v>25</v>
      </c>
      <c r="D35" s="20">
        <v>22</v>
      </c>
      <c r="E35" s="12">
        <v>0</v>
      </c>
      <c r="F35" s="20">
        <v>20</v>
      </c>
      <c r="G35" s="12">
        <v>1.5</v>
      </c>
      <c r="H35" s="19"/>
      <c r="I35" s="13"/>
      <c r="J35" s="20"/>
      <c r="K35" s="12"/>
      <c r="L35" s="12">
        <f>IF(AND(SUM(LARGE(R35:U35,{1;2;3}))=0,O35&gt;0),0.001,SUM(LARGE(R35:U35,{1;2;3})))</f>
        <v>1.5</v>
      </c>
      <c r="M35" s="20">
        <f>SUM(Z35:AB35)</f>
        <v>42</v>
      </c>
      <c r="N35" s="1"/>
      <c r="O35" s="4">
        <f>COUNTA(D35:K35)/2</f>
        <v>2</v>
      </c>
      <c r="R35" s="14">
        <f t="shared" si="8"/>
        <v>0</v>
      </c>
      <c r="S35" s="14">
        <f t="shared" si="9"/>
        <v>1.5</v>
      </c>
      <c r="T35" s="14">
        <f t="shared" si="2"/>
        <v>0</v>
      </c>
      <c r="U35" s="14">
        <f t="shared" si="3"/>
        <v>0</v>
      </c>
      <c r="V35" s="17">
        <f t="shared" si="4"/>
        <v>22</v>
      </c>
      <c r="W35" s="17">
        <f t="shared" si="5"/>
        <v>20</v>
      </c>
      <c r="X35" s="17">
        <f t="shared" si="6"/>
        <v>0</v>
      </c>
      <c r="Y35" s="17">
        <f t="shared" si="7"/>
        <v>0</v>
      </c>
      <c r="Z35" s="10">
        <f>IFERROR(SMALL($V35:$Y35,COUNTIF($V35:Y35,0)+1),0)</f>
        <v>20</v>
      </c>
      <c r="AA35" s="10">
        <f>IFERROR(SMALL($V35:$Y35,COUNTIF($V35:Z35,0)+2),0)</f>
        <v>22</v>
      </c>
      <c r="AB35" s="10">
        <f>IFERROR(SMALL($V35:$Y35,COUNTIF($V35:AA35,0)+3),0)</f>
        <v>0</v>
      </c>
    </row>
    <row r="36" spans="1:28" x14ac:dyDescent="0.25">
      <c r="A36" s="1" t="s">
        <v>193</v>
      </c>
      <c r="B36" s="1" t="s">
        <v>21</v>
      </c>
      <c r="C36" s="4"/>
      <c r="D36" s="19"/>
      <c r="E36" s="12"/>
      <c r="F36" s="20">
        <v>24</v>
      </c>
      <c r="G36" s="12">
        <v>0.5</v>
      </c>
      <c r="H36" s="19"/>
      <c r="I36" s="13"/>
      <c r="J36" s="20"/>
      <c r="K36" s="12"/>
      <c r="L36" s="12">
        <f>IF(AND(SUM(LARGE(R36:U36,{1;2;3}))=0,O36&gt;0),0.001,SUM(LARGE(R36:U36,{1;2;3})))</f>
        <v>0.5</v>
      </c>
      <c r="M36" s="20">
        <f>SUM(Z36:AB36)</f>
        <v>24</v>
      </c>
      <c r="N36" s="1"/>
      <c r="O36" s="4">
        <f>COUNTA(D36:K36)/2</f>
        <v>1</v>
      </c>
      <c r="R36" s="14">
        <f t="shared" si="8"/>
        <v>0</v>
      </c>
      <c r="S36" s="14">
        <f t="shared" si="9"/>
        <v>0.5</v>
      </c>
      <c r="T36" s="14">
        <f t="shared" si="2"/>
        <v>0</v>
      </c>
      <c r="U36" s="14">
        <f t="shared" si="3"/>
        <v>0</v>
      </c>
      <c r="V36" s="17">
        <f t="shared" si="4"/>
        <v>0</v>
      </c>
      <c r="W36" s="17">
        <f t="shared" si="5"/>
        <v>24</v>
      </c>
      <c r="X36" s="17">
        <f t="shared" si="6"/>
        <v>0</v>
      </c>
      <c r="Y36" s="17">
        <f t="shared" si="7"/>
        <v>0</v>
      </c>
      <c r="Z36" s="10">
        <f>IFERROR(SMALL($V36:$Y36,COUNTIF($V36:Y36,0)+1),0)</f>
        <v>24</v>
      </c>
      <c r="AA36" s="10">
        <f>IFERROR(SMALL($V36:$Y36,COUNTIF($V36:Z36,0)+2),0)</f>
        <v>0</v>
      </c>
      <c r="AB36" s="10">
        <f>IFERROR(SMALL($V36:$Y36,COUNTIF($V36:AA36,0)+3),0)</f>
        <v>0</v>
      </c>
    </row>
    <row r="37" spans="1:28" x14ac:dyDescent="0.25">
      <c r="A37" s="1"/>
      <c r="B37" s="1"/>
      <c r="C37" s="4"/>
      <c r="D37" s="19"/>
      <c r="E37" s="12"/>
      <c r="F37" s="19"/>
      <c r="G37" s="13"/>
      <c r="H37" s="19"/>
      <c r="I37" s="13"/>
      <c r="J37" s="20"/>
      <c r="K37" s="12"/>
      <c r="L37" s="12">
        <f>IF(AND(SUM(LARGE(R37:U37,{1;2;3}))=0,O37&gt;0),0.001,SUM(LARGE(R37:U37,{1;2;3})))</f>
        <v>0</v>
      </c>
      <c r="M37" s="20">
        <f>SUM(Z37:AB37)</f>
        <v>0</v>
      </c>
      <c r="N37" s="1"/>
      <c r="O37" s="4">
        <f>COUNTA(D37:K37)/2</f>
        <v>0</v>
      </c>
      <c r="R37" s="14">
        <f t="shared" si="8"/>
        <v>0</v>
      </c>
      <c r="S37" s="14">
        <f t="shared" si="9"/>
        <v>0</v>
      </c>
      <c r="T37" s="14">
        <f t="shared" si="2"/>
        <v>0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0</v>
      </c>
      <c r="Y37" s="17">
        <f t="shared" si="7"/>
        <v>0</v>
      </c>
      <c r="Z37" s="10">
        <f>IFERROR(SMALL($V37:$Y37,COUNTIF($V37:Y37,0)+1),0)</f>
        <v>0</v>
      </c>
      <c r="AA37" s="10">
        <f>IFERROR(SMALL($V37:$Y37,COUNTIF($V37:Z37,0)+2),0)</f>
        <v>0</v>
      </c>
      <c r="AB37" s="10">
        <f>IFERROR(SMALL($V37:$Y37,COUNTIF($V37:AA37,0)+3),0)</f>
        <v>0</v>
      </c>
    </row>
    <row r="38" spans="1:28" x14ac:dyDescent="0.25">
      <c r="A38" s="1"/>
      <c r="B38" s="1"/>
      <c r="C38" s="4"/>
      <c r="D38" s="19"/>
      <c r="E38" s="12"/>
      <c r="F38" s="19"/>
      <c r="G38" s="13"/>
      <c r="H38" s="19"/>
      <c r="I38" s="13"/>
      <c r="J38" s="20"/>
      <c r="K38" s="12"/>
      <c r="L38" s="12">
        <f>IF(AND(SUM(LARGE(R38:U38,{1;2;3}))=0,O38&gt;0),0.001,SUM(LARGE(R38:U38,{1;2;3})))</f>
        <v>0</v>
      </c>
      <c r="M38" s="20">
        <f>SUM(Z38:AB38)</f>
        <v>0</v>
      </c>
      <c r="N38" s="1"/>
      <c r="O38" s="4">
        <f>COUNTA(D38:K38)/2</f>
        <v>0</v>
      </c>
      <c r="R38" s="14">
        <f t="shared" si="8"/>
        <v>0</v>
      </c>
      <c r="S38" s="14">
        <f t="shared" si="9"/>
        <v>0</v>
      </c>
      <c r="T38" s="14">
        <f t="shared" si="2"/>
        <v>0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0</v>
      </c>
      <c r="Y38" s="17">
        <f t="shared" si="7"/>
        <v>0</v>
      </c>
      <c r="Z38" s="10">
        <f>IFERROR(SMALL($V38:$Y38,COUNTIF($V38:Y38,0)+1),0)</f>
        <v>0</v>
      </c>
      <c r="AA38" s="10">
        <f>IFERROR(SMALL($V38:$Y38,COUNTIF($V38:Z38,0)+2),0)</f>
        <v>0</v>
      </c>
      <c r="AB38" s="10">
        <f>IFERROR(SMALL($V38:$Y38,COUNTIF($V38:AA38,0)+3),0)</f>
        <v>0</v>
      </c>
    </row>
    <row r="39" spans="1:28" x14ac:dyDescent="0.25">
      <c r="A39" s="1"/>
      <c r="B39" s="1"/>
      <c r="C39" s="4"/>
      <c r="D39" s="19"/>
      <c r="E39" s="12"/>
      <c r="F39" s="19"/>
      <c r="G39" s="13"/>
      <c r="H39" s="19"/>
      <c r="I39" s="13"/>
      <c r="J39" s="20"/>
      <c r="K39" s="12"/>
      <c r="L39" s="12">
        <f>IF(AND(SUM(LARGE(R39:U39,{1;2;3}))=0,O39&gt;0),0.001,SUM(LARGE(R39:U39,{1;2;3})))</f>
        <v>0</v>
      </c>
      <c r="M39" s="20">
        <f>SUM(Z39:AB39)</f>
        <v>0</v>
      </c>
      <c r="N39" s="1"/>
      <c r="O39" s="4">
        <f>COUNTA(D39:K39)/2</f>
        <v>0</v>
      </c>
      <c r="R39" s="14">
        <f t="shared" si="8"/>
        <v>0</v>
      </c>
      <c r="S39" s="14">
        <f t="shared" si="9"/>
        <v>0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0</v>
      </c>
      <c r="X39" s="17">
        <f t="shared" si="6"/>
        <v>0</v>
      </c>
      <c r="Y39" s="17">
        <f t="shared" si="7"/>
        <v>0</v>
      </c>
      <c r="Z39" s="10">
        <f>IFERROR(SMALL($V39:$Y39,COUNTIF($V39:Y39,0)+1),0)</f>
        <v>0</v>
      </c>
      <c r="AA39" s="10">
        <f>IFERROR(SMALL($V39:$Y39,COUNTIF($V39:Z39,0)+2),0)</f>
        <v>0</v>
      </c>
      <c r="AB39" s="10">
        <f>IFERROR(SMALL($V39:$Y39,COUNTIF($V39:AA39,0)+3),0)</f>
        <v>0</v>
      </c>
    </row>
    <row r="40" spans="1:28" x14ac:dyDescent="0.25">
      <c r="A40" s="1"/>
      <c r="B40" s="1"/>
      <c r="C40" s="4"/>
      <c r="D40" s="19"/>
      <c r="E40" s="12"/>
      <c r="F40" s="19"/>
      <c r="G40" s="13"/>
      <c r="H40" s="19"/>
      <c r="I40" s="13"/>
      <c r="J40" s="20"/>
      <c r="K40" s="12"/>
      <c r="L40" s="12">
        <f>IF(AND(SUM(LARGE(R40:U40,{1;2;3}))=0,O40&gt;0),0.001,SUM(LARGE(R40:U40,{1;2;3})))</f>
        <v>0</v>
      </c>
      <c r="M40" s="20">
        <f>SUM(Z40:AB40)</f>
        <v>0</v>
      </c>
      <c r="N40" s="1"/>
      <c r="O40" s="4">
        <f>COUNTA(D40:K40)/2</f>
        <v>0</v>
      </c>
      <c r="R40" s="14">
        <f t="shared" si="8"/>
        <v>0</v>
      </c>
      <c r="S40" s="14">
        <f t="shared" si="9"/>
        <v>0</v>
      </c>
      <c r="T40" s="14">
        <f t="shared" si="2"/>
        <v>0</v>
      </c>
      <c r="U40" s="14">
        <f t="shared" si="3"/>
        <v>0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0</v>
      </c>
      <c r="Z40" s="10">
        <f>IFERROR(SMALL($V40:$Y40,COUNTIF($V40:Y40,0)+1),0)</f>
        <v>0</v>
      </c>
      <c r="AA40" s="10">
        <f>IFERROR(SMALL($V40:$Y40,COUNTIF($V40:Z40,0)+2),0)</f>
        <v>0</v>
      </c>
      <c r="AB40" s="10">
        <f>IFERROR(SMALL($V40:$Y40,COUNTIF($V40:AA40,0)+3),0)</f>
        <v>0</v>
      </c>
    </row>
    <row r="41" spans="1:28" x14ac:dyDescent="0.25">
      <c r="A41" s="1"/>
      <c r="B41" s="1"/>
      <c r="C41" s="4"/>
      <c r="D41" s="19"/>
      <c r="E41" s="12"/>
      <c r="F41" s="19"/>
      <c r="G41" s="13"/>
      <c r="H41" s="19"/>
      <c r="I41" s="13"/>
      <c r="J41" s="20"/>
      <c r="K41" s="12"/>
      <c r="L41" s="12">
        <f>IF(AND(SUM(LARGE(R41:U41,{1;2;3}))=0,O41&gt;0),0.001,SUM(LARGE(R41:U41,{1;2;3})))</f>
        <v>0</v>
      </c>
      <c r="M41" s="20">
        <f>SUM(Z41:AB41)</f>
        <v>0</v>
      </c>
      <c r="N41" s="1"/>
      <c r="O41" s="4">
        <f>COUNTA(D41:K41)/2</f>
        <v>0</v>
      </c>
      <c r="R41" s="14">
        <f t="shared" si="8"/>
        <v>0</v>
      </c>
      <c r="S41" s="14">
        <f t="shared" si="9"/>
        <v>0</v>
      </c>
      <c r="T41" s="14">
        <f t="shared" si="2"/>
        <v>0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0</v>
      </c>
      <c r="Y41" s="17">
        <f t="shared" si="7"/>
        <v>0</v>
      </c>
      <c r="Z41" s="10">
        <f>IFERROR(SMALL($V41:$Y41,COUNTIF($V41:Y41,0)+1),0)</f>
        <v>0</v>
      </c>
      <c r="AA41" s="10">
        <f>IFERROR(SMALL($V41:$Y41,COUNTIF($V41:Z41,0)+2),0)</f>
        <v>0</v>
      </c>
      <c r="AB41" s="10">
        <f>IFERROR(SMALL($V41:$Y41,COUNTIF($V41:AA41,0)+3),0)</f>
        <v>0</v>
      </c>
    </row>
    <row r="42" spans="1:28" x14ac:dyDescent="0.25">
      <c r="A42" s="1"/>
      <c r="B42" s="1"/>
      <c r="C42" s="4"/>
      <c r="D42" s="19"/>
      <c r="E42" s="12"/>
      <c r="F42" s="19"/>
      <c r="G42" s="13"/>
      <c r="H42" s="19"/>
      <c r="I42" s="13"/>
      <c r="J42" s="20"/>
      <c r="K42" s="12"/>
      <c r="L42" s="12">
        <f>IF(AND(SUM(LARGE(R42:U42,{1;2;3}))=0,O42&gt;0),0.001,SUM(LARGE(R42:U42,{1;2;3})))</f>
        <v>0</v>
      </c>
      <c r="M42" s="20">
        <f>SUM(Z42:AB42)</f>
        <v>0</v>
      </c>
      <c r="N42" s="1"/>
      <c r="O42" s="4">
        <f>COUNTA(D42:K42)/2</f>
        <v>0</v>
      </c>
      <c r="R42" s="14">
        <f t="shared" si="8"/>
        <v>0</v>
      </c>
      <c r="S42" s="14">
        <f t="shared" si="9"/>
        <v>0</v>
      </c>
      <c r="T42" s="14">
        <f t="shared" si="2"/>
        <v>0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0</v>
      </c>
      <c r="Y42" s="17">
        <f t="shared" si="7"/>
        <v>0</v>
      </c>
      <c r="Z42" s="10">
        <f>IFERROR(SMALL($V42:$Y42,COUNTIF($V42:Y42,0)+1),0)</f>
        <v>0</v>
      </c>
      <c r="AA42" s="10">
        <f>IFERROR(SMALL($V42:$Y42,COUNTIF($V42:Z42,0)+2),0)</f>
        <v>0</v>
      </c>
      <c r="AB42" s="10">
        <f>IFERROR(SMALL($V42:$Y42,COUNTIF($V42:AA42,0)+3),0)</f>
        <v>0</v>
      </c>
    </row>
    <row r="43" spans="1:28" x14ac:dyDescent="0.25">
      <c r="A43" s="1"/>
      <c r="B43" s="1"/>
      <c r="C43" s="4"/>
      <c r="D43" s="19"/>
      <c r="E43" s="12"/>
      <c r="F43" s="19"/>
      <c r="G43" s="13"/>
      <c r="H43" s="19"/>
      <c r="I43" s="13"/>
      <c r="J43" s="20"/>
      <c r="K43" s="12"/>
      <c r="L43" s="12">
        <f>IF(AND(SUM(LARGE(R43:U43,{1;2;3}))=0,O43&gt;0),0.001,SUM(LARGE(R43:U43,{1;2;3})))</f>
        <v>0</v>
      </c>
      <c r="M43" s="20">
        <f>SUM(Z43:AB43)</f>
        <v>0</v>
      </c>
      <c r="N43" s="1"/>
      <c r="O43" s="4">
        <f>COUNTA(D43:K43)/2</f>
        <v>0</v>
      </c>
      <c r="R43" s="14">
        <f t="shared" si="8"/>
        <v>0</v>
      </c>
      <c r="S43" s="14">
        <f t="shared" si="9"/>
        <v>0</v>
      </c>
      <c r="T43" s="14">
        <f t="shared" si="2"/>
        <v>0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0</v>
      </c>
      <c r="Y43" s="17">
        <f t="shared" si="7"/>
        <v>0</v>
      </c>
      <c r="Z43" s="10">
        <f>IFERROR(SMALL($V43:$Y43,COUNTIF($V43:Y43,0)+1),0)</f>
        <v>0</v>
      </c>
      <c r="AA43" s="10">
        <f>IFERROR(SMALL($V43:$Y43,COUNTIF($V43:Z43,0)+2),0)</f>
        <v>0</v>
      </c>
      <c r="AB43" s="10">
        <f>IFERROR(SMALL($V43:$Y43,COUNTIF($V43:AA43,0)+3),0)</f>
        <v>0</v>
      </c>
    </row>
    <row r="44" spans="1:28" x14ac:dyDescent="0.25">
      <c r="A44" s="1"/>
      <c r="B44" s="1"/>
      <c r="C44" s="4"/>
      <c r="D44" s="19"/>
      <c r="E44" s="12"/>
      <c r="F44" s="19"/>
      <c r="G44" s="13"/>
      <c r="H44" s="19"/>
      <c r="I44" s="13"/>
      <c r="J44" s="20"/>
      <c r="K44" s="12"/>
      <c r="L44" s="12">
        <f>IF(AND(SUM(LARGE(R44:U44,{1;2;3}))=0,O44&gt;0),0.001,SUM(LARGE(R44:U44,{1;2;3})))</f>
        <v>0</v>
      </c>
      <c r="M44" s="20">
        <f>SUM(Z44:AB44)</f>
        <v>0</v>
      </c>
      <c r="N44" s="1"/>
      <c r="O44" s="4">
        <f>COUNTA(D44:K44)/2</f>
        <v>0</v>
      </c>
      <c r="R44" s="14">
        <f t="shared" si="8"/>
        <v>0</v>
      </c>
      <c r="S44" s="14">
        <f t="shared" si="9"/>
        <v>0</v>
      </c>
      <c r="T44" s="14">
        <f t="shared" si="2"/>
        <v>0</v>
      </c>
      <c r="U44" s="14">
        <f t="shared" si="3"/>
        <v>0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0</v>
      </c>
      <c r="Z44" s="10">
        <f>IFERROR(SMALL($V44:$Y44,COUNTIF($V44:Y44,0)+1),0)</f>
        <v>0</v>
      </c>
      <c r="AA44" s="10">
        <f>IFERROR(SMALL($V44:$Y44,COUNTIF($V44:Z44,0)+2),0)</f>
        <v>0</v>
      </c>
      <c r="AB44" s="10">
        <f>IFERROR(SMALL($V44:$Y44,COUNTIF($V44:AA44,0)+3),0)</f>
        <v>0</v>
      </c>
    </row>
    <row r="45" spans="1:28" x14ac:dyDescent="0.25">
      <c r="A45" s="1"/>
      <c r="B45" s="1"/>
      <c r="C45" s="4"/>
      <c r="D45" s="19"/>
      <c r="E45" s="12"/>
      <c r="F45" s="19"/>
      <c r="G45" s="13"/>
      <c r="H45" s="19"/>
      <c r="I45" s="13"/>
      <c r="J45" s="20"/>
      <c r="K45" s="12"/>
      <c r="L45" s="12">
        <f>IF(AND(SUM(LARGE(R45:U45,{1;2;3}))=0,O45&gt;0),0.001,SUM(LARGE(R45:U45,{1;2;3})))</f>
        <v>0</v>
      </c>
      <c r="M45" s="20">
        <f>SUM(Z45:AB45)</f>
        <v>0</v>
      </c>
      <c r="N45" s="1"/>
      <c r="O45" s="4">
        <f>COUNTA(D45:K45)/2</f>
        <v>0</v>
      </c>
      <c r="R45" s="14">
        <f t="shared" si="8"/>
        <v>0</v>
      </c>
      <c r="S45" s="14">
        <f t="shared" si="9"/>
        <v>0</v>
      </c>
      <c r="T45" s="14">
        <f t="shared" si="2"/>
        <v>0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0</v>
      </c>
      <c r="Y45" s="17">
        <f t="shared" si="7"/>
        <v>0</v>
      </c>
      <c r="Z45" s="10">
        <f>IFERROR(SMALL($V45:$Y45,COUNTIF($V45:Y45,0)+1),0)</f>
        <v>0</v>
      </c>
      <c r="AA45" s="10">
        <f>IFERROR(SMALL($V45:$Y45,COUNTIF($V45:Z45,0)+2),0)</f>
        <v>0</v>
      </c>
      <c r="AB45" s="10">
        <f>IFERROR(SMALL($V45:$Y45,COUNTIF($V45:AA45,0)+3),0)</f>
        <v>0</v>
      </c>
    </row>
    <row r="46" spans="1:28" x14ac:dyDescent="0.25">
      <c r="A46" s="1"/>
      <c r="B46" s="1"/>
      <c r="C46" s="4"/>
      <c r="D46" s="19"/>
      <c r="E46" s="12"/>
      <c r="F46" s="19"/>
      <c r="G46" s="13"/>
      <c r="H46" s="19"/>
      <c r="I46" s="13"/>
      <c r="J46" s="20"/>
      <c r="K46" s="12"/>
      <c r="L46" s="12">
        <f>IF(AND(SUM(LARGE(R46:U46,{1;2;3}))=0,O46&gt;0),0.001,SUM(LARGE(R46:U46,{1;2;3})))</f>
        <v>0</v>
      </c>
      <c r="M46" s="20">
        <f>SUM(Z46:AB46)</f>
        <v>0</v>
      </c>
      <c r="N46" s="1"/>
      <c r="O46" s="4">
        <f>COUNTA(D46:K46)/2</f>
        <v>0</v>
      </c>
      <c r="R46" s="14">
        <f t="shared" si="8"/>
        <v>0</v>
      </c>
      <c r="S46" s="14">
        <f t="shared" si="9"/>
        <v>0</v>
      </c>
      <c r="T46" s="14">
        <f t="shared" si="2"/>
        <v>0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0</v>
      </c>
      <c r="Y46" s="17">
        <f t="shared" si="7"/>
        <v>0</v>
      </c>
      <c r="Z46" s="10">
        <f>IFERROR(SMALL($V46:$Y46,COUNTIF($V46:Y46,0)+1),0)</f>
        <v>0</v>
      </c>
      <c r="AA46" s="10">
        <f>IFERROR(SMALL($V46:$Y46,COUNTIF($V46:Z46,0)+2),0)</f>
        <v>0</v>
      </c>
      <c r="AB46" s="10">
        <f>IFERROR(SMALL($V46:$Y46,COUNTIF($V46:AA46,0)+3),0)</f>
        <v>0</v>
      </c>
    </row>
    <row r="47" spans="1:28" x14ac:dyDescent="0.25">
      <c r="A47" s="1"/>
      <c r="B47" s="1"/>
      <c r="C47" s="4"/>
      <c r="D47" s="19"/>
      <c r="E47" s="12"/>
      <c r="F47" s="19"/>
      <c r="G47" s="13"/>
      <c r="H47" s="19"/>
      <c r="I47" s="13"/>
      <c r="J47" s="20"/>
      <c r="K47" s="12"/>
      <c r="L47" s="12">
        <f>IF(AND(SUM(LARGE(R47:U47,{1;2;3}))=0,O47&gt;0),0.001,SUM(LARGE(R47:U47,{1;2;3})))</f>
        <v>0</v>
      </c>
      <c r="M47" s="20">
        <f>SUM(Z47:AB47)</f>
        <v>0</v>
      </c>
      <c r="N47" s="1"/>
      <c r="O47" s="4">
        <f>COUNTA(D47:K47)/2</f>
        <v>0</v>
      </c>
      <c r="R47" s="14">
        <f t="shared" si="8"/>
        <v>0</v>
      </c>
      <c r="S47" s="14">
        <f t="shared" si="9"/>
        <v>0</v>
      </c>
      <c r="T47" s="14">
        <f t="shared" si="2"/>
        <v>0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0</v>
      </c>
      <c r="Y47" s="17">
        <f t="shared" si="7"/>
        <v>0</v>
      </c>
      <c r="Z47" s="10">
        <f>IFERROR(SMALL($V47:$Y47,COUNTIF($V47:Y47,0)+1),0)</f>
        <v>0</v>
      </c>
      <c r="AA47" s="10">
        <f>IFERROR(SMALL($V47:$Y47,COUNTIF($V47:Z47,0)+2),0)</f>
        <v>0</v>
      </c>
      <c r="AB47" s="10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2"/>
      <c r="F48" s="19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8"/>
        <v>0</v>
      </c>
      <c r="S48" s="14">
        <f t="shared" si="9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0">
        <f>IFERROR(SMALL($V48:$Y48,COUNTIF($V48:Y48,0)+1),0)</f>
        <v>0</v>
      </c>
      <c r="AA48" s="10">
        <f>IFERROR(SMALL($V48:$Y48,COUNTIF($V48:Z48,0)+2),0)</f>
        <v>0</v>
      </c>
      <c r="AB48" s="10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2"/>
      <c r="F49" s="19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8"/>
        <v>0</v>
      </c>
      <c r="S49" s="14">
        <f t="shared" si="9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0">
        <f>IFERROR(SMALL($V49:$Y49,COUNTIF($V49:Y49,0)+1),0)</f>
        <v>0</v>
      </c>
      <c r="AA49" s="10">
        <f>IFERROR(SMALL($V49:$Y49,COUNTIF($V49:Z49,0)+2),0)</f>
        <v>0</v>
      </c>
      <c r="AB49" s="10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2"/>
      <c r="F50" s="19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8"/>
        <v>0</v>
      </c>
      <c r="S50" s="14">
        <f t="shared" si="9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0">
        <f>IFERROR(SMALL($V50:$Y50,COUNTIF($V50:Y50,0)+1),0)</f>
        <v>0</v>
      </c>
      <c r="AA50" s="10">
        <f>IFERROR(SMALL($V50:$Y50,COUNTIF($V50:Z50,0)+2),0)</f>
        <v>0</v>
      </c>
      <c r="AB50" s="10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2"/>
      <c r="F51" s="19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8"/>
        <v>0</v>
      </c>
      <c r="S51" s="14">
        <f t="shared" si="9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0">
        <f>IFERROR(SMALL($V51:$Y51,COUNTIF($V51:Y51,0)+1),0)</f>
        <v>0</v>
      </c>
      <c r="AA51" s="10">
        <f>IFERROR(SMALL($V51:$Y51,COUNTIF($V51:Z51,0)+2),0)</f>
        <v>0</v>
      </c>
      <c r="AB51" s="10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2"/>
      <c r="F52" s="19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8"/>
        <v>0</v>
      </c>
      <c r="S52" s="14">
        <f t="shared" si="9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0">
        <f>IFERROR(SMALL($V52:$Y52,COUNTIF($V52:Y52,0)+1),0)</f>
        <v>0</v>
      </c>
      <c r="AA52" s="10">
        <f>IFERROR(SMALL($V52:$Y52,COUNTIF($V52:Z52,0)+2),0)</f>
        <v>0</v>
      </c>
      <c r="AB52" s="10">
        <f>IFERROR(SMALL($V52:$Y52,COUNTIF($V52:AA52,0)+3),0)</f>
        <v>0</v>
      </c>
    </row>
    <row r="53" spans="1:28" x14ac:dyDescent="0.25">
      <c r="A53" s="1"/>
      <c r="B53" s="1"/>
      <c r="C53" s="4"/>
      <c r="D53" s="19"/>
      <c r="E53" s="12"/>
      <c r="F53" s="19"/>
      <c r="G53" s="13"/>
      <c r="H53" s="19"/>
      <c r="I53" s="13"/>
      <c r="J53" s="20"/>
      <c r="K53" s="12"/>
      <c r="L53" s="12">
        <f>IF(AND(SUM(LARGE(R53:U53,{1;2;3}))=0,O53&gt;0),0.001,SUM(LARGE(R53:U53,{1;2;3})))</f>
        <v>0</v>
      </c>
      <c r="M53" s="20">
        <f>SUM(Z53:AB53)</f>
        <v>0</v>
      </c>
      <c r="N53" s="1"/>
      <c r="O53" s="4">
        <f>COUNTA(D53:K53)/2</f>
        <v>0</v>
      </c>
      <c r="R53" s="14">
        <f t="shared" si="8"/>
        <v>0</v>
      </c>
      <c r="S53" s="14">
        <f t="shared" si="9"/>
        <v>0</v>
      </c>
      <c r="T53" s="14">
        <f t="shared" si="2"/>
        <v>0</v>
      </c>
      <c r="U53" s="14">
        <f t="shared" si="3"/>
        <v>0</v>
      </c>
      <c r="V53" s="17">
        <f t="shared" si="4"/>
        <v>0</v>
      </c>
      <c r="W53" s="17">
        <f t="shared" si="5"/>
        <v>0</v>
      </c>
      <c r="X53" s="17">
        <f t="shared" si="6"/>
        <v>0</v>
      </c>
      <c r="Y53" s="17">
        <f t="shared" si="7"/>
        <v>0</v>
      </c>
      <c r="Z53" s="10">
        <f>IFERROR(SMALL($V53:$Y53,COUNTIF($V53:Y53,0)+1),0)</f>
        <v>0</v>
      </c>
      <c r="AA53" s="10">
        <f>IFERROR(SMALL($V53:$Y53,COUNTIF($V53:Z53,0)+2),0)</f>
        <v>0</v>
      </c>
      <c r="AB53" s="10">
        <f>IFERROR(SMALL($V53:$Y53,COUNTIF($V53:AA53,0)+3),0)</f>
        <v>0</v>
      </c>
    </row>
    <row r="54" spans="1:28" x14ac:dyDescent="0.25">
      <c r="A54" s="1"/>
      <c r="B54" s="1"/>
      <c r="C54" s="4"/>
      <c r="D54" s="19"/>
      <c r="E54" s="12"/>
      <c r="F54" s="19"/>
      <c r="G54" s="13"/>
      <c r="H54" s="19"/>
      <c r="I54" s="13"/>
      <c r="J54" s="20"/>
      <c r="K54" s="12"/>
      <c r="L54" s="12">
        <f>IF(AND(SUM(LARGE(R54:U54,{1;2;3}))=0,O54&gt;0),0.001,SUM(LARGE(R54:U54,{1;2;3})))</f>
        <v>0</v>
      </c>
      <c r="M54" s="20">
        <f>SUM(Z54:AB54)</f>
        <v>0</v>
      </c>
      <c r="N54" s="1"/>
      <c r="O54" s="4">
        <f>COUNTA(D54:K54)/2</f>
        <v>0</v>
      </c>
      <c r="R54" s="14">
        <f t="shared" si="8"/>
        <v>0</v>
      </c>
      <c r="S54" s="14">
        <f t="shared" si="9"/>
        <v>0</v>
      </c>
      <c r="T54" s="14">
        <f t="shared" si="2"/>
        <v>0</v>
      </c>
      <c r="U54" s="14">
        <f t="shared" si="3"/>
        <v>0</v>
      </c>
      <c r="V54" s="17">
        <f t="shared" si="4"/>
        <v>0</v>
      </c>
      <c r="W54" s="17">
        <f t="shared" si="5"/>
        <v>0</v>
      </c>
      <c r="X54" s="17">
        <f t="shared" si="6"/>
        <v>0</v>
      </c>
      <c r="Y54" s="17">
        <f t="shared" si="7"/>
        <v>0</v>
      </c>
      <c r="Z54" s="10">
        <f>IFERROR(SMALL($V54:$Y54,COUNTIF($V54:Y54,0)+1),0)</f>
        <v>0</v>
      </c>
      <c r="AA54" s="10">
        <f>IFERROR(SMALL($V54:$Y54,COUNTIF($V54:Z54,0)+2),0)</f>
        <v>0</v>
      </c>
      <c r="AB54" s="10">
        <f>IFERROR(SMALL($V54:$Y54,COUNTIF($V54:AA54,0)+3),0)</f>
        <v>0</v>
      </c>
    </row>
    <row r="55" spans="1:28" x14ac:dyDescent="0.25">
      <c r="A55" s="1"/>
      <c r="B55" s="1"/>
      <c r="C55" s="4"/>
      <c r="D55" s="19"/>
      <c r="E55" s="12"/>
      <c r="F55" s="19"/>
      <c r="G55" s="13"/>
      <c r="H55" s="19"/>
      <c r="I55" s="13"/>
      <c r="J55" s="20"/>
      <c r="K55" s="4"/>
      <c r="L55" s="12">
        <f>SUM(LARGE(R55:U55,{1;2;3}))</f>
        <v>0</v>
      </c>
      <c r="M55" s="20">
        <f>SUM(Z55:AB55)</f>
        <v>0</v>
      </c>
      <c r="N55" s="1"/>
      <c r="O55" s="4">
        <f>COUNTA(D55:K55)/2</f>
        <v>0</v>
      </c>
      <c r="R55" s="14">
        <f t="shared" si="8"/>
        <v>0</v>
      </c>
      <c r="S55" s="14">
        <f t="shared" si="9"/>
        <v>0</v>
      </c>
      <c r="T55" s="14">
        <f t="shared" si="2"/>
        <v>0</v>
      </c>
      <c r="U55" s="14">
        <f t="shared" si="3"/>
        <v>0</v>
      </c>
      <c r="V55" s="17">
        <f t="shared" si="4"/>
        <v>0</v>
      </c>
      <c r="W55" s="17">
        <f t="shared" si="5"/>
        <v>0</v>
      </c>
      <c r="X55" s="17">
        <f t="shared" si="6"/>
        <v>0</v>
      </c>
      <c r="Y55" s="17">
        <f t="shared" si="7"/>
        <v>0</v>
      </c>
      <c r="Z55" s="10">
        <f>IFERROR(SMALL($V55:$Y55,COUNTIF($V55:Y55,0)+1),0)</f>
        <v>0</v>
      </c>
      <c r="AA55" s="10">
        <f>IFERROR(SMALL($V55:$Y55,COUNTIF($V55:Z55,0)+2),0)</f>
        <v>0</v>
      </c>
      <c r="AB55" s="10">
        <f>IFERROR(SMALL($V55:$Y55,COUNTIF($V55:AA55,0)+3),0)</f>
        <v>0</v>
      </c>
    </row>
  </sheetData>
  <autoFilter ref="A2:N2"/>
  <sortState ref="A3:O55">
    <sortCondition descending="1" ref="L3:L55"/>
    <sortCondition ref="M3:M5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zoomScaleNormal="100" workbookViewId="0">
      <pane ySplit="2" topLeftCell="A3" activePane="bottomLeft" state="frozen"/>
      <selection sqref="A1:A1048576"/>
      <selection pane="bottomLeft" activeCell="K15" sqref="K15"/>
    </sheetView>
  </sheetViews>
  <sheetFormatPr baseColWidth="10" defaultRowHeight="15" x14ac:dyDescent="0.25"/>
  <cols>
    <col min="1" max="1" width="18.85546875" bestFit="1" customWidth="1"/>
    <col min="2" max="2" width="21.28515625" bestFit="1" customWidth="1"/>
    <col min="3" max="3" width="8.7109375" style="11" customWidth="1"/>
    <col min="4" max="4" width="11.42578125" style="16"/>
    <col min="5" max="5" width="11.42578125" style="14"/>
    <col min="6" max="6" width="11.42578125" style="32"/>
    <col min="7" max="7" width="11.42578125" style="14"/>
    <col min="8" max="8" width="11.42578125" style="16"/>
    <col min="9" max="9" width="11.42578125" style="14"/>
    <col min="10" max="10" width="11.42578125" style="16"/>
    <col min="12" max="12" width="11.42578125" style="15"/>
    <col min="13" max="13" width="11.7109375" style="32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hidden="1" customWidth="1"/>
  </cols>
  <sheetData>
    <row r="1" spans="1:28" ht="18" x14ac:dyDescent="0.25">
      <c r="A1" s="2" t="s">
        <v>13</v>
      </c>
      <c r="B1" s="7"/>
      <c r="C1" s="6"/>
      <c r="D1" s="36" t="str">
        <f>"Friedrichshagen ("&amp;COUNT(D3:D55)&amp;" TN)"</f>
        <v>Friedrichshagen (12 TN)</v>
      </c>
      <c r="E1" s="29"/>
      <c r="F1" s="31" t="str">
        <f>"Thalia ("&amp;COUNT(F3:F55)&amp;" TN)"</f>
        <v>Thalia (12 TN)</v>
      </c>
      <c r="G1" s="28"/>
      <c r="H1" s="36" t="str">
        <f>"Kollwitz ("&amp;COUNT(H3:H55)&amp;" TN)"</f>
        <v>Kollwitz (14 TN)</v>
      </c>
      <c r="I1" s="29"/>
      <c r="J1" s="36" t="str">
        <f>"BIP ("&amp;COUNT(J3:J55)&amp;" TN)"</f>
        <v>BIP (10 TN)</v>
      </c>
      <c r="K1" s="30"/>
      <c r="L1" s="33" t="s">
        <v>8</v>
      </c>
      <c r="M1" s="34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12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3" t="s">
        <v>105</v>
      </c>
      <c r="AA2" s="23"/>
      <c r="AB2" s="23"/>
    </row>
    <row r="3" spans="1:28" x14ac:dyDescent="0.25">
      <c r="A3" s="1" t="s">
        <v>107</v>
      </c>
      <c r="B3" s="1" t="s">
        <v>34</v>
      </c>
      <c r="C3" s="4"/>
      <c r="D3" s="20">
        <v>4</v>
      </c>
      <c r="E3" s="12">
        <v>3.5</v>
      </c>
      <c r="F3" s="20">
        <v>5</v>
      </c>
      <c r="G3" s="12">
        <v>3</v>
      </c>
      <c r="H3" s="20">
        <v>3</v>
      </c>
      <c r="I3" s="12">
        <v>4</v>
      </c>
      <c r="J3" s="20">
        <v>1</v>
      </c>
      <c r="K3" s="12">
        <v>4.5</v>
      </c>
      <c r="L3" s="12">
        <f>IF(AND(SUM(LARGE(R3:U3,{1;2;3}))=0,O3&gt;0),0.001,SUM(LARGE(R3:U3,{1;2;3})))</f>
        <v>12</v>
      </c>
      <c r="M3" s="20">
        <f>SUM(Z3:AB3)</f>
        <v>8</v>
      </c>
      <c r="N3" s="1"/>
      <c r="O3" s="4">
        <f>COUNTA(D3:K3)/2</f>
        <v>4</v>
      </c>
      <c r="R3" s="14">
        <f t="shared" ref="R3:R34" si="0">E3</f>
        <v>3.5</v>
      </c>
      <c r="S3" s="14">
        <f t="shared" ref="S3:S34" si="1">G3</f>
        <v>3</v>
      </c>
      <c r="T3" s="14">
        <f>I3</f>
        <v>4</v>
      </c>
      <c r="U3" s="14">
        <f>K3</f>
        <v>4.5</v>
      </c>
      <c r="V3" s="17">
        <f>D3</f>
        <v>4</v>
      </c>
      <c r="W3" s="17">
        <f>F3</f>
        <v>5</v>
      </c>
      <c r="X3" s="17">
        <f>H3</f>
        <v>3</v>
      </c>
      <c r="Y3" s="17">
        <f>J3</f>
        <v>1</v>
      </c>
      <c r="Z3" s="10">
        <f>IFERROR(SMALL($V3:$Y3,COUNTIF($V3:Y3,0)+1),0)</f>
        <v>1</v>
      </c>
      <c r="AA3" s="10">
        <f>IFERROR(SMALL($V3:$Y3,COUNTIF($V3:Z3,0)+2),0)</f>
        <v>3</v>
      </c>
      <c r="AB3" s="10">
        <f>IFERROR(SMALL($V3:$Y3,COUNTIF($V3:AA3,0)+3),0)</f>
        <v>4</v>
      </c>
    </row>
    <row r="4" spans="1:28" x14ac:dyDescent="0.25">
      <c r="A4" s="1" t="s">
        <v>59</v>
      </c>
      <c r="B4" s="1" t="s">
        <v>24</v>
      </c>
      <c r="C4" s="4"/>
      <c r="D4" s="20">
        <v>3</v>
      </c>
      <c r="E4" s="12">
        <v>4</v>
      </c>
      <c r="F4" s="20"/>
      <c r="G4" s="13"/>
      <c r="H4" s="20">
        <v>1</v>
      </c>
      <c r="I4" s="12">
        <v>4</v>
      </c>
      <c r="J4" s="20">
        <v>4</v>
      </c>
      <c r="K4" s="12">
        <v>3.5</v>
      </c>
      <c r="L4" s="12">
        <f>IF(AND(SUM(LARGE(R4:U4,{1;2;3}))=0,O4&gt;0),0.001,SUM(LARGE(R4:U4,{1;2;3})))</f>
        <v>11.5</v>
      </c>
      <c r="M4" s="20">
        <f>SUM(Z4:AB4)</f>
        <v>8</v>
      </c>
      <c r="N4" s="1"/>
      <c r="O4" s="4">
        <f>COUNTA(D4:K4)/2</f>
        <v>3</v>
      </c>
      <c r="R4" s="14">
        <f t="shared" si="0"/>
        <v>4</v>
      </c>
      <c r="S4" s="14">
        <f t="shared" si="1"/>
        <v>0</v>
      </c>
      <c r="T4" s="14">
        <f t="shared" ref="T4:T56" si="2">I4</f>
        <v>4</v>
      </c>
      <c r="U4" s="14">
        <f t="shared" ref="U4:U56" si="3">K4</f>
        <v>3.5</v>
      </c>
      <c r="V4" s="17">
        <f t="shared" ref="V4:V56" si="4">D4</f>
        <v>3</v>
      </c>
      <c r="W4" s="17">
        <f t="shared" ref="W4:W56" si="5">F4</f>
        <v>0</v>
      </c>
      <c r="X4" s="17">
        <f t="shared" ref="X4:X56" si="6">H4</f>
        <v>1</v>
      </c>
      <c r="Y4" s="17">
        <f t="shared" ref="Y4:Y56" si="7">J4</f>
        <v>4</v>
      </c>
      <c r="Z4" s="10">
        <f>IFERROR(SMALL($V4:$Y4,COUNTIF($V4:Y4,0)+1),0)</f>
        <v>1</v>
      </c>
      <c r="AA4" s="10">
        <f>IFERROR(SMALL($V4:$Y4,COUNTIF($V4:Z4,0)+2),0)</f>
        <v>3</v>
      </c>
      <c r="AB4" s="10">
        <f>IFERROR(SMALL($V4:$Y4,COUNTIF($V4:AA4,0)+3),0)</f>
        <v>4</v>
      </c>
    </row>
    <row r="5" spans="1:28" x14ac:dyDescent="0.25">
      <c r="A5" s="1" t="s">
        <v>58</v>
      </c>
      <c r="B5" s="1" t="s">
        <v>27</v>
      </c>
      <c r="C5" s="4"/>
      <c r="D5" s="20">
        <v>2</v>
      </c>
      <c r="E5" s="12">
        <v>4</v>
      </c>
      <c r="F5" s="20">
        <v>6</v>
      </c>
      <c r="G5" s="12">
        <v>3</v>
      </c>
      <c r="H5" s="19"/>
      <c r="I5" s="13"/>
      <c r="J5" s="20">
        <v>3</v>
      </c>
      <c r="K5" s="12">
        <v>3.5</v>
      </c>
      <c r="L5" s="12">
        <f>IF(AND(SUM(LARGE(R5:U5,{1;2;3}))=0,O5&gt;0),0.001,SUM(LARGE(R5:U5,{1;2;3})))</f>
        <v>10.5</v>
      </c>
      <c r="M5" s="20">
        <f>SUM(Z5:AB5)</f>
        <v>11</v>
      </c>
      <c r="N5" s="1"/>
      <c r="O5" s="4">
        <f>COUNTA(D5:K5)/2</f>
        <v>3</v>
      </c>
      <c r="R5" s="14">
        <f t="shared" si="0"/>
        <v>4</v>
      </c>
      <c r="S5" s="14">
        <f t="shared" si="1"/>
        <v>3</v>
      </c>
      <c r="T5" s="14">
        <f t="shared" si="2"/>
        <v>0</v>
      </c>
      <c r="U5" s="14">
        <f t="shared" si="3"/>
        <v>3.5</v>
      </c>
      <c r="V5" s="17">
        <f t="shared" si="4"/>
        <v>2</v>
      </c>
      <c r="W5" s="17">
        <f t="shared" si="5"/>
        <v>6</v>
      </c>
      <c r="X5" s="17">
        <f t="shared" si="6"/>
        <v>0</v>
      </c>
      <c r="Y5" s="17">
        <f t="shared" si="7"/>
        <v>3</v>
      </c>
      <c r="Z5" s="10">
        <f>IFERROR(SMALL($V5:$Y5,COUNTIF($V5:Y5,0)+1),0)</f>
        <v>2</v>
      </c>
      <c r="AA5" s="10">
        <f>IFERROR(SMALL($V5:$Y5,COUNTIF($V5:Z5,0)+2),0)</f>
        <v>3</v>
      </c>
      <c r="AB5" s="10">
        <f>IFERROR(SMALL($V5:$Y5,COUNTIF($V5:AA5,0)+3),0)</f>
        <v>6</v>
      </c>
    </row>
    <row r="6" spans="1:28" x14ac:dyDescent="0.25">
      <c r="A6" s="1" t="s">
        <v>81</v>
      </c>
      <c r="B6" s="1" t="s">
        <v>20</v>
      </c>
      <c r="C6" s="4"/>
      <c r="D6" s="20">
        <v>8</v>
      </c>
      <c r="E6" s="12">
        <v>2</v>
      </c>
      <c r="F6" s="20">
        <v>4</v>
      </c>
      <c r="G6" s="12">
        <v>3</v>
      </c>
      <c r="H6" s="20">
        <v>8</v>
      </c>
      <c r="I6" s="12">
        <v>2.5</v>
      </c>
      <c r="J6" s="20">
        <v>2</v>
      </c>
      <c r="K6" s="12">
        <v>3.5</v>
      </c>
      <c r="L6" s="12">
        <f>IF(AND(SUM(LARGE(R6:U6,{1;2;3}))=0,O6&gt;0),0.001,SUM(LARGE(R6:U6,{1;2;3})))</f>
        <v>9</v>
      </c>
      <c r="M6" s="20">
        <f>SUM(Z6:AB6)</f>
        <v>14</v>
      </c>
      <c r="N6" s="1"/>
      <c r="O6" s="4">
        <f>COUNTA(D6:K6)/2</f>
        <v>4</v>
      </c>
      <c r="R6" s="14">
        <f t="shared" si="0"/>
        <v>2</v>
      </c>
      <c r="S6" s="14">
        <f t="shared" si="1"/>
        <v>3</v>
      </c>
      <c r="T6" s="14">
        <f t="shared" si="2"/>
        <v>2.5</v>
      </c>
      <c r="U6" s="14">
        <f t="shared" si="3"/>
        <v>3.5</v>
      </c>
      <c r="V6" s="17">
        <f t="shared" si="4"/>
        <v>8</v>
      </c>
      <c r="W6" s="17">
        <f t="shared" si="5"/>
        <v>4</v>
      </c>
      <c r="X6" s="17">
        <f t="shared" si="6"/>
        <v>8</v>
      </c>
      <c r="Y6" s="17">
        <f t="shared" si="7"/>
        <v>2</v>
      </c>
      <c r="Z6" s="10">
        <f>IFERROR(SMALL($V6:$Y6,COUNTIF($V6:Y6,0)+1),0)</f>
        <v>2</v>
      </c>
      <c r="AA6" s="10">
        <f>IFERROR(SMALL($V6:$Y6,COUNTIF($V6:Z6,0)+2),0)</f>
        <v>4</v>
      </c>
      <c r="AB6" s="10">
        <f>IFERROR(SMALL($V6:$Y6,COUNTIF($V6:AA6,0)+3),0)</f>
        <v>8</v>
      </c>
    </row>
    <row r="7" spans="1:28" x14ac:dyDescent="0.25">
      <c r="A7" s="1" t="s">
        <v>64</v>
      </c>
      <c r="B7" s="1" t="s">
        <v>27</v>
      </c>
      <c r="C7" s="4"/>
      <c r="D7" s="20">
        <v>10</v>
      </c>
      <c r="E7" s="12">
        <v>2</v>
      </c>
      <c r="F7" s="20">
        <v>7</v>
      </c>
      <c r="G7" s="12">
        <v>3</v>
      </c>
      <c r="H7" s="20">
        <v>4</v>
      </c>
      <c r="I7" s="12">
        <v>3</v>
      </c>
      <c r="J7" s="20">
        <v>5</v>
      </c>
      <c r="K7" s="12">
        <v>2.5</v>
      </c>
      <c r="L7" s="12">
        <f>IF(AND(SUM(LARGE(R7:U7,{1;2;3}))=0,O7&gt;0),0.001,SUM(LARGE(R7:U7,{1;2;3})))</f>
        <v>8.5</v>
      </c>
      <c r="M7" s="20">
        <f>SUM(Z7:AB7)</f>
        <v>16</v>
      </c>
      <c r="N7" s="1"/>
      <c r="O7" s="4">
        <f>COUNTA(D7:K7)/2</f>
        <v>4</v>
      </c>
      <c r="R7" s="14">
        <f t="shared" si="0"/>
        <v>2</v>
      </c>
      <c r="S7" s="14">
        <f t="shared" si="1"/>
        <v>3</v>
      </c>
      <c r="T7" s="14">
        <f t="shared" si="2"/>
        <v>3</v>
      </c>
      <c r="U7" s="14">
        <f t="shared" si="3"/>
        <v>2.5</v>
      </c>
      <c r="V7" s="17">
        <f t="shared" si="4"/>
        <v>10</v>
      </c>
      <c r="W7" s="17">
        <f t="shared" si="5"/>
        <v>7</v>
      </c>
      <c r="X7" s="17">
        <f t="shared" si="6"/>
        <v>4</v>
      </c>
      <c r="Y7" s="17">
        <f t="shared" si="7"/>
        <v>5</v>
      </c>
      <c r="Z7" s="10">
        <f>IFERROR(SMALL($V7:$Y7,COUNTIF($V7:Y7,0)+1),0)</f>
        <v>4</v>
      </c>
      <c r="AA7" s="10">
        <f>IFERROR(SMALL($V7:$Y7,COUNTIF($V7:Z7,0)+2),0)</f>
        <v>5</v>
      </c>
      <c r="AB7" s="10">
        <f>IFERROR(SMALL($V7:$Y7,COUNTIF($V7:AA7,0)+3),0)</f>
        <v>7</v>
      </c>
    </row>
    <row r="8" spans="1:28" x14ac:dyDescent="0.25">
      <c r="A8" s="1" t="s">
        <v>65</v>
      </c>
      <c r="B8" s="1" t="s">
        <v>37</v>
      </c>
      <c r="C8" s="4"/>
      <c r="D8" s="20">
        <v>11</v>
      </c>
      <c r="E8" s="12">
        <v>2</v>
      </c>
      <c r="F8" s="20">
        <v>10</v>
      </c>
      <c r="G8" s="12">
        <v>2</v>
      </c>
      <c r="H8" s="19"/>
      <c r="I8" s="13"/>
      <c r="J8" s="20">
        <v>7</v>
      </c>
      <c r="K8" s="12">
        <v>2.5</v>
      </c>
      <c r="L8" s="12">
        <f>IF(AND(SUM(LARGE(R8:U8,{1;2;3}))=0,O8&gt;0),0.001,SUM(LARGE(R8:U8,{1;2;3})))</f>
        <v>6.5</v>
      </c>
      <c r="M8" s="20">
        <f>SUM(Z8:AB8)</f>
        <v>28</v>
      </c>
      <c r="N8" s="1"/>
      <c r="O8" s="4">
        <f>COUNTA(D8:K8)/2</f>
        <v>3</v>
      </c>
      <c r="R8" s="14">
        <f t="shared" si="0"/>
        <v>2</v>
      </c>
      <c r="S8" s="14">
        <f t="shared" si="1"/>
        <v>2</v>
      </c>
      <c r="T8" s="14">
        <f t="shared" si="2"/>
        <v>0</v>
      </c>
      <c r="U8" s="14">
        <f t="shared" si="3"/>
        <v>2.5</v>
      </c>
      <c r="V8" s="17">
        <f t="shared" si="4"/>
        <v>11</v>
      </c>
      <c r="W8" s="17">
        <f t="shared" si="5"/>
        <v>10</v>
      </c>
      <c r="X8" s="17">
        <f t="shared" si="6"/>
        <v>0</v>
      </c>
      <c r="Y8" s="17">
        <f t="shared" si="7"/>
        <v>7</v>
      </c>
      <c r="Z8" s="10">
        <f>IFERROR(SMALL($V8:$Y8,COUNTIF($V8:Y8,0)+1),0)</f>
        <v>7</v>
      </c>
      <c r="AA8" s="10">
        <f>IFERROR(SMALL($V8:$Y8,COUNTIF($V8:Z8,0)+2),0)</f>
        <v>10</v>
      </c>
      <c r="AB8" s="10">
        <f>IFERROR(SMALL($V8:$Y8,COUNTIF($V8:AA8,0)+3),0)</f>
        <v>11</v>
      </c>
    </row>
    <row r="9" spans="1:28" x14ac:dyDescent="0.25">
      <c r="A9" s="1" t="s">
        <v>60</v>
      </c>
      <c r="B9" s="1" t="s">
        <v>31</v>
      </c>
      <c r="C9" s="4"/>
      <c r="D9" s="20">
        <v>5</v>
      </c>
      <c r="E9" s="12">
        <v>3</v>
      </c>
      <c r="F9" s="20">
        <v>3</v>
      </c>
      <c r="G9" s="12">
        <v>3</v>
      </c>
      <c r="H9" s="19"/>
      <c r="I9" s="13"/>
      <c r="J9" s="20"/>
      <c r="K9" s="12"/>
      <c r="L9" s="12">
        <f>IF(AND(SUM(LARGE(R9:U9,{1;2;3}))=0,O9&gt;0),0.001,SUM(LARGE(R9:U9,{1;2;3})))</f>
        <v>6</v>
      </c>
      <c r="M9" s="20">
        <f>SUM(Z9:AB9)</f>
        <v>8</v>
      </c>
      <c r="N9" s="1"/>
      <c r="O9" s="4">
        <f>COUNTA(D9:K9)/2</f>
        <v>2</v>
      </c>
      <c r="R9" s="14">
        <f t="shared" si="0"/>
        <v>3</v>
      </c>
      <c r="S9" s="14">
        <f t="shared" si="1"/>
        <v>3</v>
      </c>
      <c r="T9" s="14">
        <f t="shared" si="2"/>
        <v>0</v>
      </c>
      <c r="U9" s="14">
        <f t="shared" si="3"/>
        <v>0</v>
      </c>
      <c r="V9" s="17">
        <f t="shared" si="4"/>
        <v>5</v>
      </c>
      <c r="W9" s="17">
        <f t="shared" si="5"/>
        <v>3</v>
      </c>
      <c r="X9" s="17">
        <f t="shared" si="6"/>
        <v>0</v>
      </c>
      <c r="Y9" s="17">
        <f t="shared" si="7"/>
        <v>0</v>
      </c>
      <c r="Z9" s="10">
        <f>IFERROR(SMALL($V9:$Y9,COUNTIF($V9:Y9,0)+1),0)</f>
        <v>3</v>
      </c>
      <c r="AA9" s="10">
        <f>IFERROR(SMALL($V9:$Y9,COUNTIF($V9:Z9,0)+2),0)</f>
        <v>5</v>
      </c>
      <c r="AB9" s="10">
        <f>IFERROR(SMALL($V9:$Y9,COUNTIF($V9:AA9,0)+3),0)</f>
        <v>0</v>
      </c>
    </row>
    <row r="10" spans="1:28" x14ac:dyDescent="0.25">
      <c r="A10" s="1" t="s">
        <v>176</v>
      </c>
      <c r="B10" s="1" t="s">
        <v>20</v>
      </c>
      <c r="C10" s="4" t="s">
        <v>25</v>
      </c>
      <c r="D10" s="20"/>
      <c r="E10" s="12"/>
      <c r="F10" s="20"/>
      <c r="G10" s="13"/>
      <c r="H10" s="20">
        <v>7</v>
      </c>
      <c r="I10" s="12">
        <v>3</v>
      </c>
      <c r="J10" s="20">
        <v>6</v>
      </c>
      <c r="K10" s="12">
        <v>2.5</v>
      </c>
      <c r="L10" s="12">
        <f>IF(AND(SUM(LARGE(R10:U10,{1;2;3}))=0,O10&gt;0),0.001,SUM(LARGE(R10:U10,{1;2;3})))</f>
        <v>5.5</v>
      </c>
      <c r="M10" s="20">
        <f>SUM(Z10:AB10)</f>
        <v>13</v>
      </c>
      <c r="N10" s="1"/>
      <c r="O10" s="4">
        <f>COUNTA(D10:K10)/2</f>
        <v>2</v>
      </c>
      <c r="R10" s="14">
        <f t="shared" si="0"/>
        <v>0</v>
      </c>
      <c r="S10" s="14">
        <f t="shared" si="1"/>
        <v>0</v>
      </c>
      <c r="T10" s="14">
        <f t="shared" si="2"/>
        <v>3</v>
      </c>
      <c r="U10" s="14">
        <f t="shared" si="3"/>
        <v>2.5</v>
      </c>
      <c r="V10" s="17">
        <f t="shared" si="4"/>
        <v>0</v>
      </c>
      <c r="W10" s="17">
        <f t="shared" si="5"/>
        <v>0</v>
      </c>
      <c r="X10" s="17">
        <f t="shared" si="6"/>
        <v>7</v>
      </c>
      <c r="Y10" s="17">
        <f t="shared" si="7"/>
        <v>6</v>
      </c>
      <c r="Z10" s="10">
        <f>IFERROR(SMALL($V10:$Y10,COUNTIF($V10:Y10,0)+1),0)</f>
        <v>6</v>
      </c>
      <c r="AA10" s="10">
        <f>IFERROR(SMALL($V10:$Y10,COUNTIF($V10:Z10,0)+2),0)</f>
        <v>7</v>
      </c>
      <c r="AB10" s="10">
        <f>IFERROR(SMALL($V10:$Y10,COUNTIF($V10:AA10,0)+3),0)</f>
        <v>0</v>
      </c>
    </row>
    <row r="11" spans="1:28" x14ac:dyDescent="0.25">
      <c r="A11" s="1" t="s">
        <v>141</v>
      </c>
      <c r="B11" s="1" t="s">
        <v>18</v>
      </c>
      <c r="C11" s="4"/>
      <c r="D11" s="20"/>
      <c r="E11" s="12"/>
      <c r="F11" s="20">
        <v>1</v>
      </c>
      <c r="G11" s="12">
        <v>5</v>
      </c>
      <c r="H11" s="19"/>
      <c r="I11" s="13"/>
      <c r="J11" s="20"/>
      <c r="K11" s="12"/>
      <c r="L11" s="12">
        <f>IF(AND(SUM(LARGE(R11:U11,{1;2;3}))=0,O11&gt;0),0.001,SUM(LARGE(R11:U11,{1;2;3})))</f>
        <v>5</v>
      </c>
      <c r="M11" s="20">
        <f>SUM(Z11:AB11)</f>
        <v>1</v>
      </c>
      <c r="N11" s="1"/>
      <c r="O11" s="4">
        <f>COUNTA(D11:K11)/2</f>
        <v>1</v>
      </c>
      <c r="R11" s="14">
        <f t="shared" si="0"/>
        <v>0</v>
      </c>
      <c r="S11" s="14">
        <f t="shared" si="1"/>
        <v>5</v>
      </c>
      <c r="T11" s="14">
        <f t="shared" si="2"/>
        <v>0</v>
      </c>
      <c r="U11" s="14">
        <f t="shared" si="3"/>
        <v>0</v>
      </c>
      <c r="V11" s="17">
        <f t="shared" si="4"/>
        <v>0</v>
      </c>
      <c r="W11" s="17">
        <f t="shared" si="5"/>
        <v>1</v>
      </c>
      <c r="X11" s="17">
        <f t="shared" si="6"/>
        <v>0</v>
      </c>
      <c r="Y11" s="17">
        <f t="shared" si="7"/>
        <v>0</v>
      </c>
      <c r="Z11" s="10">
        <f>IFERROR(SMALL($V11:$Y11,COUNTIF($V11:Y11,0)+1),0)</f>
        <v>1</v>
      </c>
      <c r="AA11" s="10">
        <f>IFERROR(SMALL($V11:$Y11,COUNTIF($V11:Z11,0)+2),0)</f>
        <v>0</v>
      </c>
      <c r="AB11" s="10">
        <f>IFERROR(SMALL($V11:$Y11,COUNTIF($V11:AA11,0)+3),0)</f>
        <v>0</v>
      </c>
    </row>
    <row r="12" spans="1:28" x14ac:dyDescent="0.25">
      <c r="A12" s="1" t="s">
        <v>57</v>
      </c>
      <c r="B12" s="1" t="s">
        <v>18</v>
      </c>
      <c r="C12" s="4"/>
      <c r="D12" s="20">
        <v>1</v>
      </c>
      <c r="E12" s="12">
        <v>5</v>
      </c>
      <c r="F12" s="20"/>
      <c r="G12" s="13"/>
      <c r="H12" s="19"/>
      <c r="I12" s="13"/>
      <c r="J12" s="20"/>
      <c r="K12" s="12"/>
      <c r="L12" s="12">
        <f>IF(AND(SUM(LARGE(R12:U12,{1;2;3}))=0,O12&gt;0),0.001,SUM(LARGE(R12:U12,{1;2;3})))</f>
        <v>5</v>
      </c>
      <c r="M12" s="20">
        <f>SUM(Z12:AB12)</f>
        <v>1</v>
      </c>
      <c r="N12" s="1"/>
      <c r="O12" s="4">
        <f>COUNTA(D12:K12)/2</f>
        <v>1</v>
      </c>
      <c r="R12" s="14">
        <f t="shared" si="0"/>
        <v>5</v>
      </c>
      <c r="S12" s="14">
        <f t="shared" si="1"/>
        <v>0</v>
      </c>
      <c r="T12" s="14">
        <f t="shared" si="2"/>
        <v>0</v>
      </c>
      <c r="U12" s="14">
        <f t="shared" si="3"/>
        <v>0</v>
      </c>
      <c r="V12" s="17">
        <f t="shared" si="4"/>
        <v>1</v>
      </c>
      <c r="W12" s="17">
        <f t="shared" si="5"/>
        <v>0</v>
      </c>
      <c r="X12" s="17">
        <f t="shared" si="6"/>
        <v>0</v>
      </c>
      <c r="Y12" s="17">
        <f t="shared" si="7"/>
        <v>0</v>
      </c>
      <c r="Z12" s="10">
        <f>IFERROR(SMALL($V12:$Y12,COUNTIF($V12:Y12,0)+1),0)</f>
        <v>1</v>
      </c>
      <c r="AA12" s="10">
        <f>IFERROR(SMALL($V12:$Y12,COUNTIF($V12:Z12,0)+2),0)</f>
        <v>0</v>
      </c>
      <c r="AB12" s="10">
        <f>IFERROR(SMALL($V12:$Y12,COUNTIF($V12:AA12,0)+3),0)</f>
        <v>0</v>
      </c>
    </row>
    <row r="13" spans="1:28" x14ac:dyDescent="0.25">
      <c r="A13" s="1" t="s">
        <v>63</v>
      </c>
      <c r="B13" s="1" t="s">
        <v>27</v>
      </c>
      <c r="C13" s="4"/>
      <c r="D13" s="20">
        <v>9</v>
      </c>
      <c r="E13" s="12">
        <v>2</v>
      </c>
      <c r="F13" s="20"/>
      <c r="G13" s="13"/>
      <c r="H13" s="20">
        <v>5</v>
      </c>
      <c r="I13" s="12">
        <v>3</v>
      </c>
      <c r="J13" s="20"/>
      <c r="K13" s="12"/>
      <c r="L13" s="12">
        <f>IF(AND(SUM(LARGE(R13:U13,{1;2;3}))=0,O13&gt;0),0.001,SUM(LARGE(R13:U13,{1;2;3})))</f>
        <v>5</v>
      </c>
      <c r="M13" s="20">
        <f>SUM(Z13:AB13)</f>
        <v>14</v>
      </c>
      <c r="N13" s="1"/>
      <c r="O13" s="4">
        <f>COUNTA(D13:K13)/2</f>
        <v>2</v>
      </c>
      <c r="R13" s="14">
        <f t="shared" si="0"/>
        <v>2</v>
      </c>
      <c r="S13" s="14">
        <f t="shared" si="1"/>
        <v>0</v>
      </c>
      <c r="T13" s="14">
        <f t="shared" si="2"/>
        <v>3</v>
      </c>
      <c r="U13" s="14">
        <f t="shared" si="3"/>
        <v>0</v>
      </c>
      <c r="V13" s="17">
        <f t="shared" si="4"/>
        <v>9</v>
      </c>
      <c r="W13" s="17">
        <f t="shared" si="5"/>
        <v>0</v>
      </c>
      <c r="X13" s="17">
        <f t="shared" si="6"/>
        <v>5</v>
      </c>
      <c r="Y13" s="17">
        <f t="shared" si="7"/>
        <v>0</v>
      </c>
      <c r="Z13" s="10">
        <f>IFERROR(SMALL($V13:$Y13,COUNTIF($V13:Y13,0)+1),0)</f>
        <v>5</v>
      </c>
      <c r="AA13" s="10">
        <f>IFERROR(SMALL($V13:$Y13,COUNTIF($V13:Z13,0)+2),0)</f>
        <v>9</v>
      </c>
      <c r="AB13" s="10">
        <f>IFERROR(SMALL($V13:$Y13,COUNTIF($V13:AA13,0)+3),0)</f>
        <v>0</v>
      </c>
    </row>
    <row r="14" spans="1:28" x14ac:dyDescent="0.25">
      <c r="A14" s="1" t="s">
        <v>174</v>
      </c>
      <c r="B14" s="1" t="s">
        <v>47</v>
      </c>
      <c r="C14" s="4"/>
      <c r="D14" s="20"/>
      <c r="E14" s="12"/>
      <c r="F14" s="20">
        <v>2</v>
      </c>
      <c r="G14" s="12">
        <v>3</v>
      </c>
      <c r="H14" s="19"/>
      <c r="I14" s="13"/>
      <c r="J14" s="20">
        <v>9</v>
      </c>
      <c r="K14" s="12">
        <v>1.5</v>
      </c>
      <c r="L14" s="12">
        <f>IF(AND(SUM(LARGE(R14:U14,{1;2;3}))=0,O14&gt;0),0.001,SUM(LARGE(R14:U14,{1;2;3})))</f>
        <v>4.5</v>
      </c>
      <c r="M14" s="20">
        <f>SUM(Z14:AB14)</f>
        <v>11</v>
      </c>
      <c r="N14" s="1"/>
      <c r="O14" s="4">
        <f>COUNTA(D14:K14)/2</f>
        <v>2</v>
      </c>
      <c r="R14" s="14">
        <f t="shared" si="0"/>
        <v>0</v>
      </c>
      <c r="S14" s="14">
        <f t="shared" si="1"/>
        <v>3</v>
      </c>
      <c r="T14" s="14">
        <f t="shared" si="2"/>
        <v>0</v>
      </c>
      <c r="U14" s="14">
        <f t="shared" si="3"/>
        <v>1.5</v>
      </c>
      <c r="V14" s="17">
        <f t="shared" si="4"/>
        <v>0</v>
      </c>
      <c r="W14" s="17">
        <f t="shared" si="5"/>
        <v>2</v>
      </c>
      <c r="X14" s="17">
        <f t="shared" si="6"/>
        <v>0</v>
      </c>
      <c r="Y14" s="17">
        <f t="shared" si="7"/>
        <v>9</v>
      </c>
      <c r="Z14" s="10">
        <f>IFERROR(SMALL($V14:$Y14,COUNTIF($V14:Y14,0)+1),0)</f>
        <v>2</v>
      </c>
      <c r="AA14" s="10">
        <f>IFERROR(SMALL($V14:$Y14,COUNTIF($V14:Z14,0)+2),0)</f>
        <v>9</v>
      </c>
      <c r="AB14" s="10">
        <f>IFERROR(SMALL($V14:$Y14,COUNTIF($V14:AA14,0)+3),0)</f>
        <v>0</v>
      </c>
    </row>
    <row r="15" spans="1:28" x14ac:dyDescent="0.25">
      <c r="A15" s="1" t="s">
        <v>178</v>
      </c>
      <c r="B15" s="1" t="s">
        <v>36</v>
      </c>
      <c r="C15" s="4"/>
      <c r="D15" s="20"/>
      <c r="E15" s="12"/>
      <c r="F15" s="20"/>
      <c r="G15" s="13"/>
      <c r="H15" s="20">
        <v>9</v>
      </c>
      <c r="I15" s="12">
        <v>2</v>
      </c>
      <c r="J15" s="20">
        <v>8</v>
      </c>
      <c r="K15" s="12">
        <v>2.5</v>
      </c>
      <c r="L15" s="12">
        <f>IF(AND(SUM(LARGE(R15:U15,{1;2;3}))=0,O15&gt;0),0.001,SUM(LARGE(R15:U15,{1;2;3})))</f>
        <v>4.5</v>
      </c>
      <c r="M15" s="20">
        <f>SUM(Z15:AB15)</f>
        <v>17</v>
      </c>
      <c r="N15" s="1"/>
      <c r="O15" s="4">
        <f>COUNTA(D15:K15)/2</f>
        <v>2</v>
      </c>
      <c r="R15" s="14">
        <f t="shared" si="0"/>
        <v>0</v>
      </c>
      <c r="S15" s="14">
        <f t="shared" si="1"/>
        <v>0</v>
      </c>
      <c r="T15" s="14">
        <f t="shared" si="2"/>
        <v>2</v>
      </c>
      <c r="U15" s="14">
        <f t="shared" si="3"/>
        <v>2.5</v>
      </c>
      <c r="V15" s="17">
        <f t="shared" si="4"/>
        <v>0</v>
      </c>
      <c r="W15" s="17">
        <f t="shared" si="5"/>
        <v>0</v>
      </c>
      <c r="X15" s="17">
        <f t="shared" si="6"/>
        <v>9</v>
      </c>
      <c r="Y15" s="17">
        <f t="shared" si="7"/>
        <v>8</v>
      </c>
      <c r="Z15" s="10">
        <f>IFERROR(SMALL($V15:$Y15,COUNTIF($V15:Y15,0)+1),0)</f>
        <v>8</v>
      </c>
      <c r="AA15" s="10">
        <f>IFERROR(SMALL($V15:$Y15,COUNTIF($V15:Z15,0)+2),0)</f>
        <v>9</v>
      </c>
      <c r="AB15" s="10">
        <f>IFERROR(SMALL($V15:$Y15,COUNTIF($V15:AA15,0)+3),0)</f>
        <v>0</v>
      </c>
    </row>
    <row r="16" spans="1:28" x14ac:dyDescent="0.25">
      <c r="A16" s="1" t="s">
        <v>171</v>
      </c>
      <c r="B16" s="1" t="s">
        <v>31</v>
      </c>
      <c r="C16" s="4"/>
      <c r="D16" s="20"/>
      <c r="E16" s="12"/>
      <c r="F16" s="20">
        <v>9</v>
      </c>
      <c r="G16" s="12">
        <v>2.5</v>
      </c>
      <c r="H16" s="20">
        <v>12</v>
      </c>
      <c r="I16" s="12">
        <v>2</v>
      </c>
      <c r="J16" s="20"/>
      <c r="K16" s="12"/>
      <c r="L16" s="12">
        <f>IF(AND(SUM(LARGE(R16:U16,{1;2;3}))=0,O16&gt;0),0.001,SUM(LARGE(R16:U16,{1;2;3})))</f>
        <v>4.5</v>
      </c>
      <c r="M16" s="20">
        <f>SUM(Z16:AB16)</f>
        <v>21</v>
      </c>
      <c r="N16" s="1"/>
      <c r="O16" s="4">
        <f>COUNTA(D16:K16)/2</f>
        <v>2</v>
      </c>
      <c r="R16" s="14">
        <f t="shared" si="0"/>
        <v>0</v>
      </c>
      <c r="S16" s="14">
        <f t="shared" si="1"/>
        <v>2.5</v>
      </c>
      <c r="T16" s="14">
        <f t="shared" si="2"/>
        <v>2</v>
      </c>
      <c r="U16" s="14">
        <f t="shared" si="3"/>
        <v>0</v>
      </c>
      <c r="V16" s="17">
        <f t="shared" si="4"/>
        <v>0</v>
      </c>
      <c r="W16" s="17">
        <f t="shared" si="5"/>
        <v>9</v>
      </c>
      <c r="X16" s="17">
        <f t="shared" si="6"/>
        <v>12</v>
      </c>
      <c r="Y16" s="17">
        <f t="shared" si="7"/>
        <v>0</v>
      </c>
      <c r="Z16" s="10">
        <f>IFERROR(SMALL($V16:$Y16,COUNTIF($V16:Y16,0)+1),0)</f>
        <v>9</v>
      </c>
      <c r="AA16" s="10">
        <f>IFERROR(SMALL($V16:$Y16,COUNTIF($V16:Z16,0)+2),0)</f>
        <v>12</v>
      </c>
      <c r="AB16" s="10">
        <f>IFERROR(SMALL($V16:$Y16,COUNTIF($V16:AA16,0)+3),0)</f>
        <v>0</v>
      </c>
    </row>
    <row r="17" spans="1:28" x14ac:dyDescent="0.25">
      <c r="A17" s="1" t="s">
        <v>172</v>
      </c>
      <c r="B17" s="1" t="s">
        <v>32</v>
      </c>
      <c r="C17" s="4"/>
      <c r="D17" s="20"/>
      <c r="E17" s="12"/>
      <c r="F17" s="20"/>
      <c r="G17" s="13"/>
      <c r="H17" s="20">
        <v>2</v>
      </c>
      <c r="I17" s="12">
        <v>4</v>
      </c>
      <c r="J17" s="20"/>
      <c r="K17" s="12"/>
      <c r="L17" s="12">
        <f>IF(AND(SUM(LARGE(R17:U17,{1;2;3}))=0,O17&gt;0),0.001,SUM(LARGE(R17:U17,{1;2;3})))</f>
        <v>4</v>
      </c>
      <c r="M17" s="20">
        <f>SUM(Z17:AB17)</f>
        <v>2</v>
      </c>
      <c r="N17" s="1"/>
      <c r="O17" s="4">
        <f>COUNTA(D17:K17)/2</f>
        <v>1</v>
      </c>
      <c r="R17" s="14">
        <f t="shared" si="0"/>
        <v>0</v>
      </c>
      <c r="S17" s="14">
        <f t="shared" si="1"/>
        <v>0</v>
      </c>
      <c r="T17" s="14">
        <f t="shared" si="2"/>
        <v>4</v>
      </c>
      <c r="U17" s="14">
        <f t="shared" si="3"/>
        <v>0</v>
      </c>
      <c r="V17" s="17">
        <f t="shared" si="4"/>
        <v>0</v>
      </c>
      <c r="W17" s="17">
        <f t="shared" si="5"/>
        <v>0</v>
      </c>
      <c r="X17" s="17">
        <f t="shared" si="6"/>
        <v>2</v>
      </c>
      <c r="Y17" s="17">
        <f t="shared" si="7"/>
        <v>0</v>
      </c>
      <c r="Z17" s="10">
        <f>IFERROR(SMALL($V17:$Y17,COUNTIF($V17:Y17,0)+1),0)</f>
        <v>2</v>
      </c>
      <c r="AA17" s="10">
        <f>IFERROR(SMALL($V17:$Y17,COUNTIF($V17:Z17,0)+2),0)</f>
        <v>0</v>
      </c>
      <c r="AB17" s="10">
        <f>IFERROR(SMALL($V17:$Y17,COUNTIF($V17:AA17,0)+3),0)</f>
        <v>0</v>
      </c>
    </row>
    <row r="18" spans="1:28" x14ac:dyDescent="0.25">
      <c r="A18" s="1" t="s">
        <v>173</v>
      </c>
      <c r="B18" s="1" t="s">
        <v>36</v>
      </c>
      <c r="C18" s="4"/>
      <c r="D18" s="20"/>
      <c r="E18" s="12"/>
      <c r="F18" s="20">
        <v>12</v>
      </c>
      <c r="G18" s="12">
        <v>2</v>
      </c>
      <c r="H18" s="20">
        <v>11</v>
      </c>
      <c r="I18" s="12">
        <v>2</v>
      </c>
      <c r="J18" s="20"/>
      <c r="K18" s="12"/>
      <c r="L18" s="12">
        <f>IF(AND(SUM(LARGE(R18:U18,{1;2;3}))=0,O18&gt;0),0.001,SUM(LARGE(R18:U18,{1;2;3})))</f>
        <v>4</v>
      </c>
      <c r="M18" s="20">
        <f>SUM(Z18:AB18)</f>
        <v>23</v>
      </c>
      <c r="N18" s="1"/>
      <c r="O18" s="4">
        <f>COUNTA(D18:K18)/2</f>
        <v>2</v>
      </c>
      <c r="R18" s="14">
        <f t="shared" si="0"/>
        <v>0</v>
      </c>
      <c r="S18" s="14">
        <f t="shared" si="1"/>
        <v>2</v>
      </c>
      <c r="T18" s="14">
        <f t="shared" si="2"/>
        <v>2</v>
      </c>
      <c r="U18" s="14">
        <f t="shared" si="3"/>
        <v>0</v>
      </c>
      <c r="V18" s="17">
        <f t="shared" si="4"/>
        <v>0</v>
      </c>
      <c r="W18" s="17">
        <f t="shared" si="5"/>
        <v>12</v>
      </c>
      <c r="X18" s="17">
        <f t="shared" si="6"/>
        <v>11</v>
      </c>
      <c r="Y18" s="17">
        <f t="shared" si="7"/>
        <v>0</v>
      </c>
      <c r="Z18" s="10">
        <f>IFERROR(SMALL($V18:$Y18,COUNTIF($V18:Y18,0)+1),0)</f>
        <v>11</v>
      </c>
      <c r="AA18" s="10">
        <f>IFERROR(SMALL($V18:$Y18,COUNTIF($V18:Z18,0)+2),0)</f>
        <v>12</v>
      </c>
      <c r="AB18" s="10">
        <f>IFERROR(SMALL($V18:$Y18,COUNTIF($V18:AA18,0)+3),0)</f>
        <v>0</v>
      </c>
    </row>
    <row r="19" spans="1:28" x14ac:dyDescent="0.25">
      <c r="A19" s="1" t="s">
        <v>61</v>
      </c>
      <c r="B19" s="1" t="s">
        <v>20</v>
      </c>
      <c r="C19" s="4"/>
      <c r="D19" s="20">
        <v>6</v>
      </c>
      <c r="E19" s="12">
        <v>3</v>
      </c>
      <c r="F19" s="20"/>
      <c r="G19" s="13"/>
      <c r="H19" s="19"/>
      <c r="I19" s="13"/>
      <c r="J19" s="20"/>
      <c r="K19" s="12"/>
      <c r="L19" s="12">
        <f>IF(AND(SUM(LARGE(R19:U19,{1;2;3}))=0,O19&gt;0),0.001,SUM(LARGE(R19:U19,{1;2;3})))</f>
        <v>3</v>
      </c>
      <c r="M19" s="20">
        <f>SUM(Z19:AB19)</f>
        <v>6</v>
      </c>
      <c r="N19" s="1"/>
      <c r="O19" s="4">
        <f>COUNTA(D19:K19)/2</f>
        <v>1</v>
      </c>
      <c r="R19" s="14">
        <f t="shared" si="0"/>
        <v>3</v>
      </c>
      <c r="S19" s="14">
        <f t="shared" si="1"/>
        <v>0</v>
      </c>
      <c r="T19" s="14">
        <f t="shared" si="2"/>
        <v>0</v>
      </c>
      <c r="U19" s="14">
        <f t="shared" si="3"/>
        <v>0</v>
      </c>
      <c r="V19" s="17">
        <f t="shared" si="4"/>
        <v>6</v>
      </c>
      <c r="W19" s="17">
        <f t="shared" si="5"/>
        <v>0</v>
      </c>
      <c r="X19" s="17">
        <f t="shared" si="6"/>
        <v>0</v>
      </c>
      <c r="Y19" s="17">
        <f t="shared" si="7"/>
        <v>0</v>
      </c>
      <c r="Z19" s="10">
        <f>IFERROR(SMALL($V19:$Y19,COUNTIF($V19:Y19,0)+1),0)</f>
        <v>6</v>
      </c>
      <c r="AA19" s="10">
        <f>IFERROR(SMALL($V19:$Y19,COUNTIF($V19:Z19,0)+2),0)</f>
        <v>0</v>
      </c>
      <c r="AB19" s="10">
        <f>IFERROR(SMALL($V19:$Y19,COUNTIF($V19:AA19,0)+3),0)</f>
        <v>0</v>
      </c>
    </row>
    <row r="20" spans="1:28" x14ac:dyDescent="0.25">
      <c r="A20" s="1" t="s">
        <v>175</v>
      </c>
      <c r="B20" s="1" t="s">
        <v>35</v>
      </c>
      <c r="C20" s="4"/>
      <c r="D20" s="20"/>
      <c r="E20" s="12"/>
      <c r="F20" s="20"/>
      <c r="G20" s="13"/>
      <c r="H20" s="20">
        <v>6</v>
      </c>
      <c r="I20" s="12">
        <v>3</v>
      </c>
      <c r="J20" s="20"/>
      <c r="K20" s="12"/>
      <c r="L20" s="12">
        <f>IF(AND(SUM(LARGE(R20:U20,{1;2;3}))=0,O20&gt;0),0.001,SUM(LARGE(R20:U20,{1;2;3})))</f>
        <v>3</v>
      </c>
      <c r="M20" s="20">
        <f>SUM(Z20:AB20)</f>
        <v>6</v>
      </c>
      <c r="N20" s="1"/>
      <c r="O20" s="4">
        <f>COUNTA(D20:K20)/2</f>
        <v>1</v>
      </c>
      <c r="R20" s="14">
        <f t="shared" si="0"/>
        <v>0</v>
      </c>
      <c r="S20" s="14">
        <f t="shared" si="1"/>
        <v>0</v>
      </c>
      <c r="T20" s="14">
        <f t="shared" si="2"/>
        <v>3</v>
      </c>
      <c r="U20" s="14">
        <f t="shared" si="3"/>
        <v>0</v>
      </c>
      <c r="V20" s="17">
        <f t="shared" si="4"/>
        <v>0</v>
      </c>
      <c r="W20" s="17">
        <f t="shared" si="5"/>
        <v>0</v>
      </c>
      <c r="X20" s="17">
        <f t="shared" si="6"/>
        <v>6</v>
      </c>
      <c r="Y20" s="17">
        <f t="shared" si="7"/>
        <v>0</v>
      </c>
      <c r="Z20" s="10">
        <f>IFERROR(SMALL($V20:$Y20,COUNTIF($V20:Y20,0)+1),0)</f>
        <v>6</v>
      </c>
      <c r="AA20" s="10">
        <f>IFERROR(SMALL($V20:$Y20,COUNTIF($V20:Z20,0)+2),0)</f>
        <v>0</v>
      </c>
      <c r="AB20" s="10">
        <f>IFERROR(SMALL($V20:$Y20,COUNTIF($V20:AA20,0)+3),0)</f>
        <v>0</v>
      </c>
    </row>
    <row r="21" spans="1:28" x14ac:dyDescent="0.25">
      <c r="A21" s="1" t="s">
        <v>181</v>
      </c>
      <c r="B21" s="1" t="s">
        <v>20</v>
      </c>
      <c r="C21" s="4" t="s">
        <v>25</v>
      </c>
      <c r="D21" s="20"/>
      <c r="E21" s="12"/>
      <c r="F21" s="20"/>
      <c r="G21" s="13"/>
      <c r="H21" s="20">
        <v>13</v>
      </c>
      <c r="I21" s="12">
        <v>1.5</v>
      </c>
      <c r="J21" s="20">
        <v>10</v>
      </c>
      <c r="K21" s="12">
        <v>1.5</v>
      </c>
      <c r="L21" s="12">
        <f>IF(AND(SUM(LARGE(R21:U21,{1;2;3}))=0,O21&gt;0),0.001,SUM(LARGE(R21:U21,{1;2;3})))</f>
        <v>3</v>
      </c>
      <c r="M21" s="20">
        <f>SUM(Z21:AB21)</f>
        <v>23</v>
      </c>
      <c r="N21" s="1"/>
      <c r="O21" s="4">
        <f>COUNTA(D21:K21)/2</f>
        <v>2</v>
      </c>
      <c r="R21" s="14">
        <f t="shared" si="0"/>
        <v>0</v>
      </c>
      <c r="S21" s="14">
        <f t="shared" si="1"/>
        <v>0</v>
      </c>
      <c r="T21" s="14">
        <f t="shared" si="2"/>
        <v>1.5</v>
      </c>
      <c r="U21" s="14">
        <f t="shared" si="3"/>
        <v>1.5</v>
      </c>
      <c r="V21" s="17">
        <f t="shared" si="4"/>
        <v>0</v>
      </c>
      <c r="W21" s="17">
        <f t="shared" si="5"/>
        <v>0</v>
      </c>
      <c r="X21" s="17">
        <f t="shared" si="6"/>
        <v>13</v>
      </c>
      <c r="Y21" s="17">
        <f t="shared" si="7"/>
        <v>10</v>
      </c>
      <c r="Z21" s="10">
        <f>IFERROR(SMALL($V21:$Y21,COUNTIF($V21:Y21,0)+1),0)</f>
        <v>10</v>
      </c>
      <c r="AA21" s="10">
        <f>IFERROR(SMALL($V21:$Y21,COUNTIF($V21:Z21,0)+2),0)</f>
        <v>13</v>
      </c>
      <c r="AB21" s="10">
        <f>IFERROR(SMALL($V21:$Y21,COUNTIF($V21:AA21,0)+3),0)</f>
        <v>0</v>
      </c>
    </row>
    <row r="22" spans="1:28" x14ac:dyDescent="0.25">
      <c r="A22" s="1" t="s">
        <v>62</v>
      </c>
      <c r="B22" s="1" t="s">
        <v>68</v>
      </c>
      <c r="C22" s="4" t="s">
        <v>25</v>
      </c>
      <c r="D22" s="20">
        <v>7</v>
      </c>
      <c r="E22" s="12">
        <v>2.5</v>
      </c>
      <c r="F22" s="20"/>
      <c r="G22" s="13"/>
      <c r="H22" s="19"/>
      <c r="I22" s="13"/>
      <c r="J22" s="20"/>
      <c r="K22" s="12"/>
      <c r="L22" s="12">
        <f>IF(AND(SUM(LARGE(R22:U22,{1;2;3}))=0,O22&gt;0),0.001,SUM(LARGE(R22:U22,{1;2;3})))</f>
        <v>2.5</v>
      </c>
      <c r="M22" s="20">
        <f>SUM(Z22:AB22)</f>
        <v>7</v>
      </c>
      <c r="N22" s="1"/>
      <c r="O22" s="4">
        <f>COUNTA(D22:K22)/2</f>
        <v>1</v>
      </c>
      <c r="R22" s="14">
        <f t="shared" si="0"/>
        <v>2.5</v>
      </c>
      <c r="S22" s="14">
        <f t="shared" si="1"/>
        <v>0</v>
      </c>
      <c r="T22" s="14">
        <f t="shared" si="2"/>
        <v>0</v>
      </c>
      <c r="U22" s="14">
        <f t="shared" si="3"/>
        <v>0</v>
      </c>
      <c r="V22" s="17">
        <f t="shared" si="4"/>
        <v>7</v>
      </c>
      <c r="W22" s="17">
        <f t="shared" si="5"/>
        <v>0</v>
      </c>
      <c r="X22" s="17">
        <f t="shared" si="6"/>
        <v>0</v>
      </c>
      <c r="Y22" s="17">
        <f t="shared" si="7"/>
        <v>0</v>
      </c>
      <c r="Z22" s="10">
        <f>IFERROR(SMALL($V22:$Y22,COUNTIF($V22:Y22,0)+1),0)</f>
        <v>7</v>
      </c>
      <c r="AA22" s="10">
        <f>IFERROR(SMALL($V22:$Y22,COUNTIF($V22:Z22,0)+2),0)</f>
        <v>0</v>
      </c>
      <c r="AB22" s="10">
        <f>IFERROR(SMALL($V22:$Y22,COUNTIF($V22:AA22,0)+3),0)</f>
        <v>0</v>
      </c>
    </row>
    <row r="23" spans="1:28" x14ac:dyDescent="0.25">
      <c r="A23" s="1" t="s">
        <v>177</v>
      </c>
      <c r="B23" s="1" t="s">
        <v>19</v>
      </c>
      <c r="C23" s="4"/>
      <c r="D23" s="19"/>
      <c r="E23" s="13"/>
      <c r="F23" s="20">
        <v>8</v>
      </c>
      <c r="G23" s="12">
        <v>2.5</v>
      </c>
      <c r="H23" s="19"/>
      <c r="I23" s="13"/>
      <c r="J23" s="20"/>
      <c r="K23" s="12"/>
      <c r="L23" s="12">
        <f>IF(AND(SUM(LARGE(R23:U23,{1;2;3}))=0,O23&gt;0),0.001,SUM(LARGE(R23:U23,{1;2;3})))</f>
        <v>2.5</v>
      </c>
      <c r="M23" s="20">
        <f>SUM(Z23:AB23)</f>
        <v>8</v>
      </c>
      <c r="N23" s="1"/>
      <c r="O23" s="4">
        <f>COUNTA(D23:K23)/2</f>
        <v>1</v>
      </c>
      <c r="R23" s="14">
        <f t="shared" si="0"/>
        <v>0</v>
      </c>
      <c r="S23" s="14">
        <f t="shared" si="1"/>
        <v>2.5</v>
      </c>
      <c r="T23" s="14">
        <f t="shared" si="2"/>
        <v>0</v>
      </c>
      <c r="U23" s="14">
        <f t="shared" si="3"/>
        <v>0</v>
      </c>
      <c r="V23" s="17">
        <f t="shared" si="4"/>
        <v>0</v>
      </c>
      <c r="W23" s="17">
        <f t="shared" si="5"/>
        <v>8</v>
      </c>
      <c r="X23" s="17">
        <f t="shared" si="6"/>
        <v>0</v>
      </c>
      <c r="Y23" s="17">
        <f t="shared" si="7"/>
        <v>0</v>
      </c>
      <c r="Z23" s="10">
        <f>IFERROR(SMALL($V23:$Y23,COUNTIF($V23:Y23,0)+1),0)</f>
        <v>8</v>
      </c>
      <c r="AA23" s="10">
        <f>IFERROR(SMALL($V23:$Y23,COUNTIF($V23:Z23,0)+2),0)</f>
        <v>0</v>
      </c>
      <c r="AB23" s="10">
        <f>IFERROR(SMALL($V23:$Y23,COUNTIF($V23:AA23,0)+3),0)</f>
        <v>0</v>
      </c>
    </row>
    <row r="24" spans="1:28" x14ac:dyDescent="0.25">
      <c r="A24" s="1" t="s">
        <v>179</v>
      </c>
      <c r="B24" s="1" t="s">
        <v>35</v>
      </c>
      <c r="C24" s="4" t="s">
        <v>25</v>
      </c>
      <c r="D24" s="20"/>
      <c r="E24" s="12"/>
      <c r="F24" s="20"/>
      <c r="G24" s="13"/>
      <c r="H24" s="20">
        <v>10</v>
      </c>
      <c r="I24" s="12">
        <v>2</v>
      </c>
      <c r="J24" s="20"/>
      <c r="K24" s="12"/>
      <c r="L24" s="12">
        <f>IF(AND(SUM(LARGE(R24:U24,{1;2;3}))=0,O24&gt;0),0.001,SUM(LARGE(R24:U24,{1;2;3})))</f>
        <v>2</v>
      </c>
      <c r="M24" s="20">
        <f>SUM(Z24:AB24)</f>
        <v>10</v>
      </c>
      <c r="N24" s="1"/>
      <c r="O24" s="4">
        <f>COUNTA(D24:K24)/2</f>
        <v>1</v>
      </c>
      <c r="R24" s="14">
        <f t="shared" si="0"/>
        <v>0</v>
      </c>
      <c r="S24" s="14">
        <f t="shared" si="1"/>
        <v>0</v>
      </c>
      <c r="T24" s="14">
        <f t="shared" si="2"/>
        <v>2</v>
      </c>
      <c r="U24" s="14">
        <f t="shared" si="3"/>
        <v>0</v>
      </c>
      <c r="V24" s="17">
        <f t="shared" si="4"/>
        <v>0</v>
      </c>
      <c r="W24" s="17">
        <f t="shared" si="5"/>
        <v>0</v>
      </c>
      <c r="X24" s="17">
        <f t="shared" si="6"/>
        <v>10</v>
      </c>
      <c r="Y24" s="17">
        <f t="shared" si="7"/>
        <v>0</v>
      </c>
      <c r="Z24" s="10">
        <f>IFERROR(SMALL($V24:$Y24,COUNTIF($V24:Y24,0)+1),0)</f>
        <v>10</v>
      </c>
      <c r="AA24" s="10">
        <f>IFERROR(SMALL($V24:$Y24,COUNTIF($V24:Z24,0)+2),0)</f>
        <v>0</v>
      </c>
      <c r="AB24" s="10">
        <f>IFERROR(SMALL($V24:$Y24,COUNTIF($V24:AA24,0)+3),0)</f>
        <v>0</v>
      </c>
    </row>
    <row r="25" spans="1:28" x14ac:dyDescent="0.25">
      <c r="A25" s="1" t="s">
        <v>180</v>
      </c>
      <c r="B25" s="1" t="s">
        <v>48</v>
      </c>
      <c r="C25" s="4"/>
      <c r="D25" s="19"/>
      <c r="E25" s="13"/>
      <c r="F25" s="20">
        <v>11</v>
      </c>
      <c r="G25" s="12">
        <v>2</v>
      </c>
      <c r="H25" s="19"/>
      <c r="I25" s="13"/>
      <c r="J25" s="20"/>
      <c r="K25" s="12"/>
      <c r="L25" s="12">
        <f>IF(AND(SUM(LARGE(R25:U25,{1;2;3}))=0,O25&gt;0),0.001,SUM(LARGE(R25:U25,{1;2;3})))</f>
        <v>2</v>
      </c>
      <c r="M25" s="20">
        <f>SUM(Z25:AB25)</f>
        <v>11</v>
      </c>
      <c r="N25" s="1"/>
      <c r="O25" s="4">
        <f>COUNTA(D25:K25)/2</f>
        <v>1</v>
      </c>
      <c r="R25" s="14">
        <f t="shared" si="0"/>
        <v>0</v>
      </c>
      <c r="S25" s="14">
        <f t="shared" si="1"/>
        <v>2</v>
      </c>
      <c r="T25" s="14">
        <f t="shared" si="2"/>
        <v>0</v>
      </c>
      <c r="U25" s="14">
        <f t="shared" si="3"/>
        <v>0</v>
      </c>
      <c r="V25" s="17">
        <f t="shared" si="4"/>
        <v>0</v>
      </c>
      <c r="W25" s="17">
        <f t="shared" si="5"/>
        <v>11</v>
      </c>
      <c r="X25" s="17">
        <f t="shared" si="6"/>
        <v>0</v>
      </c>
      <c r="Y25" s="17">
        <f t="shared" si="7"/>
        <v>0</v>
      </c>
      <c r="Z25" s="10">
        <f>IFERROR(SMALL($V25:$Y25,COUNTIF($V25:Y25,0)+1),0)</f>
        <v>11</v>
      </c>
      <c r="AA25" s="10">
        <f>IFERROR(SMALL($V25:$Y25,COUNTIF($V25:Z25,0)+2),0)</f>
        <v>0</v>
      </c>
      <c r="AB25" s="10">
        <f>IFERROR(SMALL($V25:$Y25,COUNTIF($V25:AA25,0)+3),0)</f>
        <v>0</v>
      </c>
    </row>
    <row r="26" spans="1:28" x14ac:dyDescent="0.25">
      <c r="A26" s="1" t="s">
        <v>66</v>
      </c>
      <c r="B26" s="1" t="s">
        <v>68</v>
      </c>
      <c r="C26" s="4" t="s">
        <v>25</v>
      </c>
      <c r="D26" s="20">
        <v>12</v>
      </c>
      <c r="E26" s="12">
        <v>1</v>
      </c>
      <c r="F26" s="20"/>
      <c r="G26" s="13"/>
      <c r="H26" s="19"/>
      <c r="I26" s="13"/>
      <c r="J26" s="20"/>
      <c r="K26" s="12"/>
      <c r="L26" s="12">
        <f>IF(AND(SUM(LARGE(R26:U26,{1;2;3}))=0,O26&gt;0),0.001,SUM(LARGE(R26:U26,{1;2;3})))</f>
        <v>1</v>
      </c>
      <c r="M26" s="20">
        <f>SUM(Z26:AB26)</f>
        <v>12</v>
      </c>
      <c r="N26" s="1"/>
      <c r="O26" s="4">
        <f>COUNTA(D26:K26)/2</f>
        <v>1</v>
      </c>
      <c r="R26" s="14">
        <f t="shared" si="0"/>
        <v>1</v>
      </c>
      <c r="S26" s="14">
        <f t="shared" si="1"/>
        <v>0</v>
      </c>
      <c r="T26" s="14">
        <f t="shared" si="2"/>
        <v>0</v>
      </c>
      <c r="U26" s="14">
        <f t="shared" si="3"/>
        <v>0</v>
      </c>
      <c r="V26" s="17">
        <f t="shared" si="4"/>
        <v>12</v>
      </c>
      <c r="W26" s="17">
        <f t="shared" si="5"/>
        <v>0</v>
      </c>
      <c r="X26" s="17">
        <f t="shared" si="6"/>
        <v>0</v>
      </c>
      <c r="Y26" s="17">
        <f t="shared" si="7"/>
        <v>0</v>
      </c>
      <c r="Z26" s="10">
        <f>IFERROR(SMALL($V26:$Y26,COUNTIF($V26:Y26,0)+1),0)</f>
        <v>12</v>
      </c>
      <c r="AA26" s="10">
        <f>IFERROR(SMALL($V26:$Y26,COUNTIF($V26:Z26,0)+2),0)</f>
        <v>0</v>
      </c>
      <c r="AB26" s="10">
        <f>IFERROR(SMALL($V26:$Y26,COUNTIF($V26:AA26,0)+3),0)</f>
        <v>0</v>
      </c>
    </row>
    <row r="27" spans="1:28" x14ac:dyDescent="0.25">
      <c r="A27" s="1" t="s">
        <v>182</v>
      </c>
      <c r="B27" s="1" t="s">
        <v>35</v>
      </c>
      <c r="C27" s="4" t="s">
        <v>25</v>
      </c>
      <c r="D27" s="20"/>
      <c r="E27" s="12"/>
      <c r="F27" s="20"/>
      <c r="G27" s="13"/>
      <c r="H27" s="20">
        <v>14</v>
      </c>
      <c r="I27" s="12">
        <v>0</v>
      </c>
      <c r="J27" s="20"/>
      <c r="K27" s="4"/>
      <c r="L27" s="12">
        <f>IF(AND(SUM(LARGE(R27:U27,{1;2;3}))=0,O27&gt;0),0.001,SUM(LARGE(R27:U27,{1;2;3})))</f>
        <v>1E-3</v>
      </c>
      <c r="M27" s="20">
        <f>SUM(Z27:AB27)</f>
        <v>14</v>
      </c>
      <c r="N27" s="1"/>
      <c r="O27" s="4">
        <f>COUNTA(D27:K27)/2</f>
        <v>1</v>
      </c>
      <c r="R27" s="14">
        <f t="shared" si="0"/>
        <v>0</v>
      </c>
      <c r="S27" s="14">
        <f t="shared" si="1"/>
        <v>0</v>
      </c>
      <c r="T27" s="14">
        <f t="shared" si="2"/>
        <v>0</v>
      </c>
      <c r="U27" s="14">
        <f t="shared" si="3"/>
        <v>0</v>
      </c>
      <c r="V27" s="17">
        <f t="shared" si="4"/>
        <v>0</v>
      </c>
      <c r="W27" s="17">
        <f t="shared" si="5"/>
        <v>0</v>
      </c>
      <c r="X27" s="17">
        <f t="shared" si="6"/>
        <v>14</v>
      </c>
      <c r="Y27" s="17">
        <f t="shared" si="7"/>
        <v>0</v>
      </c>
      <c r="Z27" s="10">
        <f>IFERROR(SMALL($V27:$Y27,COUNTIF($V27:Y27,0)+1),0)</f>
        <v>14</v>
      </c>
      <c r="AA27" s="10">
        <f>IFERROR(SMALL($V27:$Y27,COUNTIF($V27:Z27,0)+2),0)</f>
        <v>0</v>
      </c>
      <c r="AB27" s="10">
        <f>IFERROR(SMALL($V27:$Y27,COUNTIF($V27:AA27,0)+3),0)</f>
        <v>0</v>
      </c>
    </row>
    <row r="28" spans="1:28" x14ac:dyDescent="0.25">
      <c r="A28" s="1"/>
      <c r="B28" s="13"/>
      <c r="C28" s="4"/>
      <c r="D28" s="19"/>
      <c r="E28" s="13"/>
      <c r="F28" s="20"/>
      <c r="G28" s="13"/>
      <c r="H28" s="19"/>
      <c r="I28" s="13"/>
      <c r="J28" s="20"/>
      <c r="K28" s="12"/>
      <c r="L28" s="12">
        <f>IF(AND(SUM(LARGE(R28:U28,{1;2;3}))=0,O28&gt;0),0.001,SUM(LARGE(R28:U28,{1;2;3})))</f>
        <v>0</v>
      </c>
      <c r="M28" s="20">
        <f>SUM(Z28:AB28)</f>
        <v>0</v>
      </c>
      <c r="N28" s="1"/>
      <c r="O28" s="4">
        <f>COUNTA(D28:K28)/2</f>
        <v>0</v>
      </c>
      <c r="R28" s="14">
        <f t="shared" si="0"/>
        <v>0</v>
      </c>
      <c r="S28" s="14">
        <f t="shared" si="1"/>
        <v>0</v>
      </c>
      <c r="T28" s="14">
        <f t="shared" si="2"/>
        <v>0</v>
      </c>
      <c r="U28" s="14">
        <f t="shared" si="3"/>
        <v>0</v>
      </c>
      <c r="V28" s="17">
        <f t="shared" si="4"/>
        <v>0</v>
      </c>
      <c r="W28" s="17">
        <f t="shared" si="5"/>
        <v>0</v>
      </c>
      <c r="X28" s="17">
        <f t="shared" si="6"/>
        <v>0</v>
      </c>
      <c r="Y28" s="17">
        <f t="shared" si="7"/>
        <v>0</v>
      </c>
      <c r="Z28" s="10">
        <f>IFERROR(SMALL($V28:$Y28,COUNTIF($V28:Y28,0)+1),0)</f>
        <v>0</v>
      </c>
      <c r="AA28" s="10">
        <f>IFERROR(SMALL($V28:$Y28,COUNTIF($V28:Z28,0)+2),0)</f>
        <v>0</v>
      </c>
      <c r="AB28" s="10">
        <f>IFERROR(SMALL($V28:$Y28,COUNTIF($V28:AA28,0)+3),0)</f>
        <v>0</v>
      </c>
    </row>
    <row r="29" spans="1:28" x14ac:dyDescent="0.25">
      <c r="A29" s="1"/>
      <c r="B29" s="1"/>
      <c r="C29" s="4"/>
      <c r="D29" s="19"/>
      <c r="E29" s="13"/>
      <c r="F29" s="20"/>
      <c r="G29" s="13"/>
      <c r="H29" s="19"/>
      <c r="I29" s="13"/>
      <c r="J29" s="20"/>
      <c r="K29" s="12"/>
      <c r="L29" s="12">
        <f>IF(AND(SUM(LARGE(R29:U29,{1;2;3}))=0,O29&gt;0),0.001,SUM(LARGE(R29:U29,{1;2;3})))</f>
        <v>0</v>
      </c>
      <c r="M29" s="20">
        <f>SUM(Z29:AB29)</f>
        <v>0</v>
      </c>
      <c r="N29" s="1"/>
      <c r="O29" s="4">
        <f>COUNTA(D29:K29)/2</f>
        <v>0</v>
      </c>
      <c r="R29" s="14">
        <f t="shared" si="0"/>
        <v>0</v>
      </c>
      <c r="S29" s="14">
        <f t="shared" si="1"/>
        <v>0</v>
      </c>
      <c r="T29" s="14">
        <f t="shared" si="2"/>
        <v>0</v>
      </c>
      <c r="U29" s="14">
        <f t="shared" si="3"/>
        <v>0</v>
      </c>
      <c r="V29" s="17">
        <f t="shared" si="4"/>
        <v>0</v>
      </c>
      <c r="W29" s="17">
        <f t="shared" si="5"/>
        <v>0</v>
      </c>
      <c r="X29" s="17">
        <f t="shared" si="6"/>
        <v>0</v>
      </c>
      <c r="Y29" s="17">
        <f t="shared" si="7"/>
        <v>0</v>
      </c>
      <c r="Z29" s="10">
        <f>IFERROR(SMALL($V29:$Y29,COUNTIF($V29:Y29,0)+1),0)</f>
        <v>0</v>
      </c>
      <c r="AA29" s="10">
        <f>IFERROR(SMALL($V29:$Y29,COUNTIF($V29:Z29,0)+2),0)</f>
        <v>0</v>
      </c>
      <c r="AB29" s="10">
        <f>IFERROR(SMALL($V29:$Y29,COUNTIF($V29:AA29,0)+3),0)</f>
        <v>0</v>
      </c>
    </row>
    <row r="30" spans="1:28" x14ac:dyDescent="0.25">
      <c r="A30" s="1"/>
      <c r="B30" s="1"/>
      <c r="C30" s="4"/>
      <c r="D30" s="19"/>
      <c r="E30" s="13"/>
      <c r="F30" s="20"/>
      <c r="G30" s="13"/>
      <c r="H30" s="19"/>
      <c r="I30" s="13"/>
      <c r="J30" s="20"/>
      <c r="K30" s="12"/>
      <c r="L30" s="12">
        <f>IF(AND(SUM(LARGE(R30:U30,{1;2;3}))=0,O30&gt;0),0.001,SUM(LARGE(R30:U30,{1;2;3})))</f>
        <v>0</v>
      </c>
      <c r="M30" s="20">
        <f>SUM(Z30:AB30)</f>
        <v>0</v>
      </c>
      <c r="N30" s="1"/>
      <c r="O30" s="4">
        <f>COUNTA(D30:K30)/2</f>
        <v>0</v>
      </c>
      <c r="R30" s="14">
        <f t="shared" si="0"/>
        <v>0</v>
      </c>
      <c r="S30" s="14">
        <f t="shared" si="1"/>
        <v>0</v>
      </c>
      <c r="T30" s="14">
        <f t="shared" si="2"/>
        <v>0</v>
      </c>
      <c r="U30" s="14">
        <f t="shared" si="3"/>
        <v>0</v>
      </c>
      <c r="V30" s="17">
        <f t="shared" si="4"/>
        <v>0</v>
      </c>
      <c r="W30" s="17">
        <f t="shared" si="5"/>
        <v>0</v>
      </c>
      <c r="X30" s="17">
        <f t="shared" si="6"/>
        <v>0</v>
      </c>
      <c r="Y30" s="17">
        <f t="shared" si="7"/>
        <v>0</v>
      </c>
      <c r="Z30" s="10">
        <f>IFERROR(SMALL($V30:$Y30,COUNTIF($V30:Y30,0)+1),0)</f>
        <v>0</v>
      </c>
      <c r="AA30" s="10">
        <f>IFERROR(SMALL($V30:$Y30,COUNTIF($V30:Z30,0)+2),0)</f>
        <v>0</v>
      </c>
      <c r="AB30" s="10">
        <f>IFERROR(SMALL($V30:$Y30,COUNTIF($V30:AA30,0)+3),0)</f>
        <v>0</v>
      </c>
    </row>
    <row r="31" spans="1:28" x14ac:dyDescent="0.25">
      <c r="A31" s="1"/>
      <c r="B31" s="1"/>
      <c r="C31" s="4"/>
      <c r="D31" s="19"/>
      <c r="E31" s="13"/>
      <c r="F31" s="20"/>
      <c r="G31" s="13"/>
      <c r="H31" s="19"/>
      <c r="I31" s="13"/>
      <c r="J31" s="20"/>
      <c r="K31" s="12"/>
      <c r="L31" s="12">
        <f>IF(AND(SUM(LARGE(R31:U31,{1;2;3}))=0,O31&gt;0),0.001,SUM(LARGE(R31:U31,{1;2;3})))</f>
        <v>0</v>
      </c>
      <c r="M31" s="20">
        <f>SUM(Z31:AB31)</f>
        <v>0</v>
      </c>
      <c r="N31" s="1"/>
      <c r="O31" s="4">
        <f>COUNTA(D31:K31)/2</f>
        <v>0</v>
      </c>
      <c r="R31" s="14">
        <f t="shared" si="0"/>
        <v>0</v>
      </c>
      <c r="S31" s="14">
        <f t="shared" si="1"/>
        <v>0</v>
      </c>
      <c r="T31" s="14">
        <f t="shared" si="2"/>
        <v>0</v>
      </c>
      <c r="U31" s="14">
        <f t="shared" si="3"/>
        <v>0</v>
      </c>
      <c r="V31" s="17">
        <f t="shared" si="4"/>
        <v>0</v>
      </c>
      <c r="W31" s="17">
        <f t="shared" si="5"/>
        <v>0</v>
      </c>
      <c r="X31" s="17">
        <f t="shared" si="6"/>
        <v>0</v>
      </c>
      <c r="Y31" s="17">
        <f t="shared" si="7"/>
        <v>0</v>
      </c>
      <c r="Z31" s="10">
        <f>IFERROR(SMALL($V31:$Y31,COUNTIF($V31:Y31,0)+1),0)</f>
        <v>0</v>
      </c>
      <c r="AA31" s="10">
        <f>IFERROR(SMALL($V31:$Y31,COUNTIF($V31:Z31,0)+2),0)</f>
        <v>0</v>
      </c>
      <c r="AB31" s="10">
        <f>IFERROR(SMALL($V31:$Y31,COUNTIF($V31:AA31,0)+3),0)</f>
        <v>0</v>
      </c>
    </row>
    <row r="32" spans="1:28" x14ac:dyDescent="0.25">
      <c r="A32" s="1"/>
      <c r="B32" s="1"/>
      <c r="C32" s="4"/>
      <c r="D32" s="19"/>
      <c r="E32" s="13"/>
      <c r="F32" s="20"/>
      <c r="G32" s="13"/>
      <c r="H32" s="19"/>
      <c r="I32" s="13"/>
      <c r="J32" s="20"/>
      <c r="K32" s="12"/>
      <c r="L32" s="12">
        <f>IF(AND(SUM(LARGE(R32:U32,{1;2;3}))=0,O32&gt;0),0.001,SUM(LARGE(R32:U32,{1;2;3})))</f>
        <v>0</v>
      </c>
      <c r="M32" s="20">
        <f>SUM(Z32:AB32)</f>
        <v>0</v>
      </c>
      <c r="N32" s="1"/>
      <c r="O32" s="4">
        <f>COUNTA(D32:K32)/2</f>
        <v>0</v>
      </c>
      <c r="R32" s="14">
        <f t="shared" si="0"/>
        <v>0</v>
      </c>
      <c r="S32" s="14">
        <f t="shared" si="1"/>
        <v>0</v>
      </c>
      <c r="T32" s="14">
        <f t="shared" si="2"/>
        <v>0</v>
      </c>
      <c r="U32" s="14">
        <f t="shared" si="3"/>
        <v>0</v>
      </c>
      <c r="V32" s="17">
        <f t="shared" si="4"/>
        <v>0</v>
      </c>
      <c r="W32" s="17">
        <f t="shared" si="5"/>
        <v>0</v>
      </c>
      <c r="X32" s="17">
        <f t="shared" si="6"/>
        <v>0</v>
      </c>
      <c r="Y32" s="17">
        <f t="shared" si="7"/>
        <v>0</v>
      </c>
      <c r="Z32" s="10">
        <f>IFERROR(SMALL($V32:$Y32,COUNTIF($V32:Y32,0)+1),0)</f>
        <v>0</v>
      </c>
      <c r="AA32" s="10">
        <f>IFERROR(SMALL($V32:$Y32,COUNTIF($V32:Z32,0)+2),0)</f>
        <v>0</v>
      </c>
      <c r="AB32" s="10">
        <f>IFERROR(SMALL($V32:$Y32,COUNTIF($V32:AA32,0)+3),0)</f>
        <v>0</v>
      </c>
    </row>
    <row r="33" spans="1:28" x14ac:dyDescent="0.25">
      <c r="A33" s="1"/>
      <c r="B33" s="1"/>
      <c r="C33" s="4"/>
      <c r="D33" s="19"/>
      <c r="E33" s="13"/>
      <c r="F33" s="20"/>
      <c r="G33" s="13"/>
      <c r="H33" s="19"/>
      <c r="I33" s="13"/>
      <c r="J33" s="20"/>
      <c r="K33" s="12"/>
      <c r="L33" s="12">
        <f>IF(AND(SUM(LARGE(R33:U33,{1;2;3}))=0,O33&gt;0),0.001,SUM(LARGE(R33:U33,{1;2;3})))</f>
        <v>0</v>
      </c>
      <c r="M33" s="20">
        <f>SUM(Z33:AB33)</f>
        <v>0</v>
      </c>
      <c r="N33" s="1"/>
      <c r="O33" s="4">
        <f>COUNTA(D33:K33)/2</f>
        <v>0</v>
      </c>
      <c r="R33" s="14">
        <f t="shared" si="0"/>
        <v>0</v>
      </c>
      <c r="S33" s="14">
        <f t="shared" si="1"/>
        <v>0</v>
      </c>
      <c r="T33" s="14">
        <f t="shared" si="2"/>
        <v>0</v>
      </c>
      <c r="U33" s="14">
        <f t="shared" si="3"/>
        <v>0</v>
      </c>
      <c r="V33" s="17">
        <f t="shared" si="4"/>
        <v>0</v>
      </c>
      <c r="W33" s="17">
        <f t="shared" si="5"/>
        <v>0</v>
      </c>
      <c r="X33" s="17">
        <f t="shared" si="6"/>
        <v>0</v>
      </c>
      <c r="Y33" s="17">
        <f t="shared" si="7"/>
        <v>0</v>
      </c>
      <c r="Z33" s="10">
        <f>IFERROR(SMALL($V33:$Y33,COUNTIF($V33:Y33,0)+1),0)</f>
        <v>0</v>
      </c>
      <c r="AA33" s="10">
        <f>IFERROR(SMALL($V33:$Y33,COUNTIF($V33:Z33,0)+2),0)</f>
        <v>0</v>
      </c>
      <c r="AB33" s="10">
        <f>IFERROR(SMALL($V33:$Y33,COUNTIF($V33:AA33,0)+3),0)</f>
        <v>0</v>
      </c>
    </row>
    <row r="34" spans="1:28" x14ac:dyDescent="0.25">
      <c r="A34" s="1"/>
      <c r="B34" s="1"/>
      <c r="C34" s="4"/>
      <c r="D34" s="19"/>
      <c r="E34" s="13"/>
      <c r="F34" s="20"/>
      <c r="G34" s="13"/>
      <c r="H34" s="19"/>
      <c r="I34" s="13"/>
      <c r="J34" s="20"/>
      <c r="K34" s="12"/>
      <c r="L34" s="12">
        <f>IF(AND(SUM(LARGE(R34:U34,{1;2;3}))=0,O34&gt;0),0.001,SUM(LARGE(R34:U34,{1;2;3})))</f>
        <v>0</v>
      </c>
      <c r="M34" s="20">
        <f>SUM(Z34:AB34)</f>
        <v>0</v>
      </c>
      <c r="N34" s="1"/>
      <c r="O34" s="4">
        <f>COUNTA(D34:K34)/2</f>
        <v>0</v>
      </c>
      <c r="R34" s="14">
        <f t="shared" si="0"/>
        <v>0</v>
      </c>
      <c r="S34" s="14">
        <f t="shared" si="1"/>
        <v>0</v>
      </c>
      <c r="T34" s="14">
        <f t="shared" si="2"/>
        <v>0</v>
      </c>
      <c r="U34" s="14">
        <f t="shared" si="3"/>
        <v>0</v>
      </c>
      <c r="V34" s="17">
        <f t="shared" si="4"/>
        <v>0</v>
      </c>
      <c r="W34" s="17">
        <f t="shared" si="5"/>
        <v>0</v>
      </c>
      <c r="X34" s="17">
        <f t="shared" si="6"/>
        <v>0</v>
      </c>
      <c r="Y34" s="17">
        <f t="shared" si="7"/>
        <v>0</v>
      </c>
      <c r="Z34" s="10">
        <f>IFERROR(SMALL($V34:$Y34,COUNTIF($V34:Y34,0)+1),0)</f>
        <v>0</v>
      </c>
      <c r="AA34" s="10">
        <f>IFERROR(SMALL($V34:$Y34,COUNTIF($V34:Z34,0)+2),0)</f>
        <v>0</v>
      </c>
      <c r="AB34" s="10">
        <f>IFERROR(SMALL($V34:$Y34,COUNTIF($V34:AA34,0)+3),0)</f>
        <v>0</v>
      </c>
    </row>
    <row r="35" spans="1:28" x14ac:dyDescent="0.25">
      <c r="A35" s="1"/>
      <c r="B35" s="1"/>
      <c r="C35" s="4"/>
      <c r="D35" s="19"/>
      <c r="E35" s="13"/>
      <c r="F35" s="20"/>
      <c r="G35" s="13"/>
      <c r="H35" s="19"/>
      <c r="I35" s="13"/>
      <c r="J35" s="20"/>
      <c r="K35" s="12"/>
      <c r="L35" s="12">
        <f>IF(AND(SUM(LARGE(R35:U35,{1;2;3}))=0,O35&gt;0),0.001,SUM(LARGE(R35:U35,{1;2;3})))</f>
        <v>0</v>
      </c>
      <c r="M35" s="20">
        <f>SUM(Z35:AB35)</f>
        <v>0</v>
      </c>
      <c r="N35" s="1"/>
      <c r="O35" s="4">
        <f>COUNTA(D35:K35)/2</f>
        <v>0</v>
      </c>
      <c r="R35" s="14">
        <f t="shared" ref="R35:R56" si="8">E35</f>
        <v>0</v>
      </c>
      <c r="S35" s="14">
        <f t="shared" ref="S35:S56" si="9">G35</f>
        <v>0</v>
      </c>
      <c r="T35" s="14">
        <f t="shared" si="2"/>
        <v>0</v>
      </c>
      <c r="U35" s="14">
        <f t="shared" si="3"/>
        <v>0</v>
      </c>
      <c r="V35" s="17">
        <f t="shared" si="4"/>
        <v>0</v>
      </c>
      <c r="W35" s="17">
        <f t="shared" si="5"/>
        <v>0</v>
      </c>
      <c r="X35" s="17">
        <f t="shared" si="6"/>
        <v>0</v>
      </c>
      <c r="Y35" s="17">
        <f t="shared" si="7"/>
        <v>0</v>
      </c>
      <c r="Z35" s="10">
        <f>IFERROR(SMALL($V35:$Y35,COUNTIF($V35:Y35,0)+1),0)</f>
        <v>0</v>
      </c>
      <c r="AA35" s="10">
        <f>IFERROR(SMALL($V35:$Y35,COUNTIF($V35:Z35,0)+2),0)</f>
        <v>0</v>
      </c>
      <c r="AB35" s="10">
        <f>IFERROR(SMALL($V35:$Y35,COUNTIF($V35:AA35,0)+3),0)</f>
        <v>0</v>
      </c>
    </row>
    <row r="36" spans="1:28" x14ac:dyDescent="0.25">
      <c r="A36" s="1"/>
      <c r="B36" s="1"/>
      <c r="C36" s="4"/>
      <c r="D36" s="19"/>
      <c r="E36" s="13"/>
      <c r="F36" s="20"/>
      <c r="G36" s="13"/>
      <c r="H36" s="19"/>
      <c r="I36" s="13"/>
      <c r="J36" s="20"/>
      <c r="K36" s="12"/>
      <c r="L36" s="12">
        <f>IF(AND(SUM(LARGE(R36:U36,{1;2;3}))=0,O36&gt;0),0.001,SUM(LARGE(R36:U36,{1;2;3})))</f>
        <v>0</v>
      </c>
      <c r="M36" s="20">
        <f>SUM(Z36:AB36)</f>
        <v>0</v>
      </c>
      <c r="N36" s="1"/>
      <c r="O36" s="4">
        <f>COUNTA(D36:K36)/2</f>
        <v>0</v>
      </c>
      <c r="R36" s="14">
        <f t="shared" si="8"/>
        <v>0</v>
      </c>
      <c r="S36" s="14">
        <f t="shared" si="9"/>
        <v>0</v>
      </c>
      <c r="T36" s="14">
        <f t="shared" si="2"/>
        <v>0</v>
      </c>
      <c r="U36" s="14">
        <f t="shared" si="3"/>
        <v>0</v>
      </c>
      <c r="V36" s="17">
        <f t="shared" si="4"/>
        <v>0</v>
      </c>
      <c r="W36" s="17">
        <f t="shared" si="5"/>
        <v>0</v>
      </c>
      <c r="X36" s="17">
        <f t="shared" si="6"/>
        <v>0</v>
      </c>
      <c r="Y36" s="17">
        <f t="shared" si="7"/>
        <v>0</v>
      </c>
      <c r="Z36" s="10">
        <f>IFERROR(SMALL($V36:$Y36,COUNTIF($V36:Y36,0)+1),0)</f>
        <v>0</v>
      </c>
      <c r="AA36" s="10">
        <f>IFERROR(SMALL($V36:$Y36,COUNTIF($V36:Z36,0)+2),0)</f>
        <v>0</v>
      </c>
      <c r="AB36" s="10">
        <f>IFERROR(SMALL($V36:$Y36,COUNTIF($V36:AA36,0)+3),0)</f>
        <v>0</v>
      </c>
    </row>
    <row r="37" spans="1:28" x14ac:dyDescent="0.25">
      <c r="A37" s="1"/>
      <c r="B37" s="1"/>
      <c r="C37" s="4"/>
      <c r="D37" s="19"/>
      <c r="E37" s="13"/>
      <c r="F37" s="20"/>
      <c r="G37" s="13"/>
      <c r="H37" s="19"/>
      <c r="I37" s="13"/>
      <c r="J37" s="20"/>
      <c r="K37" s="12"/>
      <c r="L37" s="12">
        <f>IF(AND(SUM(LARGE(R37:U37,{1;2;3}))=0,O37&gt;0),0.001,SUM(LARGE(R37:U37,{1;2;3})))</f>
        <v>0</v>
      </c>
      <c r="M37" s="20">
        <f>SUM(Z37:AB37)</f>
        <v>0</v>
      </c>
      <c r="N37" s="1"/>
      <c r="O37" s="4">
        <f>COUNTA(D37:K37)/2</f>
        <v>0</v>
      </c>
      <c r="R37" s="14">
        <f t="shared" si="8"/>
        <v>0</v>
      </c>
      <c r="S37" s="14">
        <f t="shared" si="9"/>
        <v>0</v>
      </c>
      <c r="T37" s="14">
        <f t="shared" si="2"/>
        <v>0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0</v>
      </c>
      <c r="Y37" s="17">
        <f t="shared" si="7"/>
        <v>0</v>
      </c>
      <c r="Z37" s="10">
        <f>IFERROR(SMALL($V37:$Y37,COUNTIF($V37:Y37,0)+1),0)</f>
        <v>0</v>
      </c>
      <c r="AA37" s="10">
        <f>IFERROR(SMALL($V37:$Y37,COUNTIF($V37:Z37,0)+2),0)</f>
        <v>0</v>
      </c>
      <c r="AB37" s="10">
        <f>IFERROR(SMALL($V37:$Y37,COUNTIF($V37:AA37,0)+3),0)</f>
        <v>0</v>
      </c>
    </row>
    <row r="38" spans="1:28" x14ac:dyDescent="0.25">
      <c r="A38" s="1"/>
      <c r="B38" s="1"/>
      <c r="C38" s="4"/>
      <c r="D38" s="19"/>
      <c r="E38" s="13"/>
      <c r="F38" s="20"/>
      <c r="G38" s="13"/>
      <c r="H38" s="19"/>
      <c r="I38" s="13"/>
      <c r="J38" s="20"/>
      <c r="K38" s="12"/>
      <c r="L38" s="12">
        <f>IF(AND(SUM(LARGE(R38:U38,{1;2;3}))=0,O38&gt;0),0.001,SUM(LARGE(R38:U38,{1;2;3})))</f>
        <v>0</v>
      </c>
      <c r="M38" s="20">
        <f>SUM(Z38:AB38)</f>
        <v>0</v>
      </c>
      <c r="N38" s="1"/>
      <c r="O38" s="4">
        <f>COUNTA(D38:K38)/2</f>
        <v>0</v>
      </c>
      <c r="R38" s="14">
        <f t="shared" si="8"/>
        <v>0</v>
      </c>
      <c r="S38" s="14">
        <f t="shared" si="9"/>
        <v>0</v>
      </c>
      <c r="T38" s="14">
        <f t="shared" si="2"/>
        <v>0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0</v>
      </c>
      <c r="Y38" s="17">
        <f t="shared" si="7"/>
        <v>0</v>
      </c>
      <c r="Z38" s="10">
        <f>IFERROR(SMALL($V38:$Y38,COUNTIF($V38:Y38,0)+1),0)</f>
        <v>0</v>
      </c>
      <c r="AA38" s="10">
        <f>IFERROR(SMALL($V38:$Y38,COUNTIF($V38:Z38,0)+2),0)</f>
        <v>0</v>
      </c>
      <c r="AB38" s="10">
        <f>IFERROR(SMALL($V38:$Y38,COUNTIF($V38:AA38,0)+3),0)</f>
        <v>0</v>
      </c>
    </row>
    <row r="39" spans="1:28" x14ac:dyDescent="0.25">
      <c r="A39" s="1"/>
      <c r="B39" s="1"/>
      <c r="C39" s="4"/>
      <c r="D39" s="19"/>
      <c r="E39" s="13"/>
      <c r="F39" s="20"/>
      <c r="G39" s="13"/>
      <c r="H39" s="19"/>
      <c r="I39" s="13"/>
      <c r="J39" s="20"/>
      <c r="K39" s="12"/>
      <c r="L39" s="12">
        <f>IF(AND(SUM(LARGE(R39:U39,{1;2;3}))=0,O39&gt;0),0.001,SUM(LARGE(R39:U39,{1;2;3})))</f>
        <v>0</v>
      </c>
      <c r="M39" s="20">
        <f>SUM(Z39:AB39)</f>
        <v>0</v>
      </c>
      <c r="N39" s="1"/>
      <c r="O39" s="4">
        <f>COUNTA(D39:K39)/2</f>
        <v>0</v>
      </c>
      <c r="R39" s="14">
        <f t="shared" si="8"/>
        <v>0</v>
      </c>
      <c r="S39" s="14">
        <f t="shared" si="9"/>
        <v>0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0</v>
      </c>
      <c r="X39" s="17">
        <f t="shared" si="6"/>
        <v>0</v>
      </c>
      <c r="Y39" s="17">
        <f t="shared" si="7"/>
        <v>0</v>
      </c>
      <c r="Z39" s="10">
        <f>IFERROR(SMALL($V39:$Y39,COUNTIF($V39:Y39,0)+1),0)</f>
        <v>0</v>
      </c>
      <c r="AA39" s="10">
        <f>IFERROR(SMALL($V39:$Y39,COUNTIF($V39:Z39,0)+2),0)</f>
        <v>0</v>
      </c>
      <c r="AB39" s="10">
        <f>IFERROR(SMALL($V39:$Y39,COUNTIF($V39:AA39,0)+3),0)</f>
        <v>0</v>
      </c>
    </row>
    <row r="40" spans="1:28" x14ac:dyDescent="0.25">
      <c r="A40" s="1"/>
      <c r="B40" s="1"/>
      <c r="C40" s="4"/>
      <c r="D40" s="19"/>
      <c r="E40" s="13"/>
      <c r="F40" s="20"/>
      <c r="G40" s="13"/>
      <c r="H40" s="19"/>
      <c r="I40" s="13"/>
      <c r="J40" s="20"/>
      <c r="K40" s="12"/>
      <c r="L40" s="12">
        <f>IF(AND(SUM(LARGE(R40:U40,{1;2;3}))=0,O40&gt;0),0.001,SUM(LARGE(R40:U40,{1;2;3})))</f>
        <v>0</v>
      </c>
      <c r="M40" s="20">
        <f>SUM(Z40:AB40)</f>
        <v>0</v>
      </c>
      <c r="N40" s="1"/>
      <c r="O40" s="4">
        <f>COUNTA(D40:K40)/2</f>
        <v>0</v>
      </c>
      <c r="R40" s="14">
        <f t="shared" si="8"/>
        <v>0</v>
      </c>
      <c r="S40" s="14">
        <f t="shared" si="9"/>
        <v>0</v>
      </c>
      <c r="T40" s="14">
        <f t="shared" si="2"/>
        <v>0</v>
      </c>
      <c r="U40" s="14">
        <f t="shared" si="3"/>
        <v>0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0</v>
      </c>
      <c r="Z40" s="10">
        <f>IFERROR(SMALL($V40:$Y40,COUNTIF($V40:Y40,0)+1),0)</f>
        <v>0</v>
      </c>
      <c r="AA40" s="10">
        <f>IFERROR(SMALL($V40:$Y40,COUNTIF($V40:Z40,0)+2),0)</f>
        <v>0</v>
      </c>
      <c r="AB40" s="10">
        <f>IFERROR(SMALL($V40:$Y40,COUNTIF($V40:AA40,0)+3),0)</f>
        <v>0</v>
      </c>
    </row>
    <row r="41" spans="1:28" x14ac:dyDescent="0.25">
      <c r="A41" s="1"/>
      <c r="B41" s="1"/>
      <c r="C41" s="4"/>
      <c r="D41" s="19"/>
      <c r="E41" s="13"/>
      <c r="F41" s="20"/>
      <c r="G41" s="13"/>
      <c r="H41" s="19"/>
      <c r="I41" s="13"/>
      <c r="J41" s="20"/>
      <c r="K41" s="12"/>
      <c r="L41" s="12">
        <f>IF(AND(SUM(LARGE(R41:U41,{1;2;3}))=0,O41&gt;0),0.001,SUM(LARGE(R41:U41,{1;2;3})))</f>
        <v>0</v>
      </c>
      <c r="M41" s="20">
        <f>SUM(Z41:AB41)</f>
        <v>0</v>
      </c>
      <c r="N41" s="1"/>
      <c r="O41" s="4">
        <f>COUNTA(D41:K41)/2</f>
        <v>0</v>
      </c>
      <c r="R41" s="14">
        <f t="shared" si="8"/>
        <v>0</v>
      </c>
      <c r="S41" s="14">
        <f t="shared" si="9"/>
        <v>0</v>
      </c>
      <c r="T41" s="14">
        <f t="shared" si="2"/>
        <v>0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0</v>
      </c>
      <c r="Y41" s="17">
        <f t="shared" si="7"/>
        <v>0</v>
      </c>
      <c r="Z41" s="10">
        <f>IFERROR(SMALL($V41:$Y41,COUNTIF($V41:Y41,0)+1),0)</f>
        <v>0</v>
      </c>
      <c r="AA41" s="10">
        <f>IFERROR(SMALL($V41:$Y41,COUNTIF($V41:Z41,0)+2),0)</f>
        <v>0</v>
      </c>
      <c r="AB41" s="10">
        <f>IFERROR(SMALL($V41:$Y41,COUNTIF($V41:AA41,0)+3),0)</f>
        <v>0</v>
      </c>
    </row>
    <row r="42" spans="1:28" x14ac:dyDescent="0.25">
      <c r="A42" s="1"/>
      <c r="B42" s="1"/>
      <c r="C42" s="4"/>
      <c r="D42" s="19"/>
      <c r="E42" s="13"/>
      <c r="F42" s="20"/>
      <c r="G42" s="13"/>
      <c r="H42" s="19"/>
      <c r="I42" s="13"/>
      <c r="J42" s="20"/>
      <c r="K42" s="12"/>
      <c r="L42" s="12">
        <f>IF(AND(SUM(LARGE(R42:U42,{1;2;3}))=0,O42&gt;0),0.001,SUM(LARGE(R42:U42,{1;2;3})))</f>
        <v>0</v>
      </c>
      <c r="M42" s="20">
        <f>SUM(Z42:AB42)</f>
        <v>0</v>
      </c>
      <c r="N42" s="1"/>
      <c r="O42" s="4">
        <f>COUNTA(D42:K42)/2</f>
        <v>0</v>
      </c>
      <c r="R42" s="14">
        <f t="shared" si="8"/>
        <v>0</v>
      </c>
      <c r="S42" s="14">
        <f t="shared" si="9"/>
        <v>0</v>
      </c>
      <c r="T42" s="14">
        <f t="shared" si="2"/>
        <v>0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0</v>
      </c>
      <c r="Y42" s="17">
        <f t="shared" si="7"/>
        <v>0</v>
      </c>
      <c r="Z42" s="10">
        <f>IFERROR(SMALL($V42:$Y42,COUNTIF($V42:Y42,0)+1),0)</f>
        <v>0</v>
      </c>
      <c r="AA42" s="10">
        <f>IFERROR(SMALL($V42:$Y42,COUNTIF($V42:Z42,0)+2),0)</f>
        <v>0</v>
      </c>
      <c r="AB42" s="10">
        <f>IFERROR(SMALL($V42:$Y42,COUNTIF($V42:AA42,0)+3),0)</f>
        <v>0</v>
      </c>
    </row>
    <row r="43" spans="1:28" x14ac:dyDescent="0.25">
      <c r="A43" s="1"/>
      <c r="B43" s="1"/>
      <c r="C43" s="4"/>
      <c r="D43" s="19"/>
      <c r="E43" s="13"/>
      <c r="F43" s="20"/>
      <c r="G43" s="13"/>
      <c r="H43" s="19"/>
      <c r="I43" s="13"/>
      <c r="J43" s="20"/>
      <c r="K43" s="12"/>
      <c r="L43" s="12">
        <f>IF(AND(SUM(LARGE(R43:U43,{1;2;3}))=0,O43&gt;0),0.001,SUM(LARGE(R43:U43,{1;2;3})))</f>
        <v>0</v>
      </c>
      <c r="M43" s="20">
        <f>SUM(Z43:AB43)</f>
        <v>0</v>
      </c>
      <c r="N43" s="1"/>
      <c r="O43" s="4">
        <f>COUNTA(D43:K43)/2</f>
        <v>0</v>
      </c>
      <c r="R43" s="14">
        <f t="shared" si="8"/>
        <v>0</v>
      </c>
      <c r="S43" s="14">
        <f t="shared" si="9"/>
        <v>0</v>
      </c>
      <c r="T43" s="14">
        <f t="shared" si="2"/>
        <v>0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0</v>
      </c>
      <c r="Y43" s="17">
        <f t="shared" si="7"/>
        <v>0</v>
      </c>
      <c r="Z43" s="10">
        <f>IFERROR(SMALL($V43:$Y43,COUNTIF($V43:Y43,0)+1),0)</f>
        <v>0</v>
      </c>
      <c r="AA43" s="10">
        <f>IFERROR(SMALL($V43:$Y43,COUNTIF($V43:Z43,0)+2),0)</f>
        <v>0</v>
      </c>
      <c r="AB43" s="10">
        <f>IFERROR(SMALL($V43:$Y43,COUNTIF($V43:AA43,0)+3),0)</f>
        <v>0</v>
      </c>
    </row>
    <row r="44" spans="1:28" x14ac:dyDescent="0.25">
      <c r="A44" s="1"/>
      <c r="B44" s="1"/>
      <c r="C44" s="4"/>
      <c r="D44" s="19"/>
      <c r="E44" s="13"/>
      <c r="F44" s="20"/>
      <c r="G44" s="13"/>
      <c r="H44" s="19"/>
      <c r="I44" s="13"/>
      <c r="J44" s="20"/>
      <c r="K44" s="12"/>
      <c r="L44" s="12">
        <f>IF(AND(SUM(LARGE(R44:U44,{1;2;3}))=0,O44&gt;0),0.001,SUM(LARGE(R44:U44,{1;2;3})))</f>
        <v>0</v>
      </c>
      <c r="M44" s="20">
        <f>SUM(Z44:AB44)</f>
        <v>0</v>
      </c>
      <c r="N44" s="1"/>
      <c r="O44" s="4">
        <f>COUNTA(D44:K44)/2</f>
        <v>0</v>
      </c>
      <c r="R44" s="14">
        <f t="shared" si="8"/>
        <v>0</v>
      </c>
      <c r="S44" s="14">
        <f t="shared" si="9"/>
        <v>0</v>
      </c>
      <c r="T44" s="14">
        <f t="shared" si="2"/>
        <v>0</v>
      </c>
      <c r="U44" s="14">
        <f t="shared" si="3"/>
        <v>0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0</v>
      </c>
      <c r="Z44" s="10">
        <f>IFERROR(SMALL($V44:$Y44,COUNTIF($V44:Y44,0)+1),0)</f>
        <v>0</v>
      </c>
      <c r="AA44" s="10">
        <f>IFERROR(SMALL($V44:$Y44,COUNTIF($V44:Z44,0)+2),0)</f>
        <v>0</v>
      </c>
      <c r="AB44" s="10">
        <f>IFERROR(SMALL($V44:$Y44,COUNTIF($V44:AA44,0)+3),0)</f>
        <v>0</v>
      </c>
    </row>
    <row r="45" spans="1:28" x14ac:dyDescent="0.25">
      <c r="A45" s="1"/>
      <c r="B45" s="1"/>
      <c r="C45" s="4"/>
      <c r="D45" s="19"/>
      <c r="E45" s="13"/>
      <c r="F45" s="20"/>
      <c r="G45" s="13"/>
      <c r="H45" s="19"/>
      <c r="I45" s="13"/>
      <c r="J45" s="20"/>
      <c r="K45" s="12"/>
      <c r="L45" s="12">
        <f>IF(AND(SUM(LARGE(R45:U45,{1;2;3}))=0,O45&gt;0),0.001,SUM(LARGE(R45:U45,{1;2;3})))</f>
        <v>0</v>
      </c>
      <c r="M45" s="20">
        <f>SUM(Z45:AB45)</f>
        <v>0</v>
      </c>
      <c r="N45" s="1"/>
      <c r="O45" s="4">
        <f>COUNTA(D45:K45)/2</f>
        <v>0</v>
      </c>
      <c r="R45" s="14">
        <f t="shared" si="8"/>
        <v>0</v>
      </c>
      <c r="S45" s="14">
        <f t="shared" si="9"/>
        <v>0</v>
      </c>
      <c r="T45" s="14">
        <f t="shared" si="2"/>
        <v>0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0</v>
      </c>
      <c r="Y45" s="17">
        <f t="shared" si="7"/>
        <v>0</v>
      </c>
      <c r="Z45" s="10">
        <f>IFERROR(SMALL($V45:$Y45,COUNTIF($V45:Y45,0)+1),0)</f>
        <v>0</v>
      </c>
      <c r="AA45" s="10">
        <f>IFERROR(SMALL($V45:$Y45,COUNTIF($V45:Z45,0)+2),0)</f>
        <v>0</v>
      </c>
      <c r="AB45" s="10">
        <f>IFERROR(SMALL($V45:$Y45,COUNTIF($V45:AA45,0)+3),0)</f>
        <v>0</v>
      </c>
    </row>
    <row r="46" spans="1:28" x14ac:dyDescent="0.25">
      <c r="A46" s="1"/>
      <c r="B46" s="1"/>
      <c r="C46" s="4"/>
      <c r="D46" s="19"/>
      <c r="E46" s="13"/>
      <c r="F46" s="20"/>
      <c r="G46" s="13"/>
      <c r="H46" s="19"/>
      <c r="I46" s="13"/>
      <c r="J46" s="20"/>
      <c r="K46" s="12"/>
      <c r="L46" s="12">
        <f>IF(AND(SUM(LARGE(R46:U46,{1;2;3}))=0,O46&gt;0),0.001,SUM(LARGE(R46:U46,{1;2;3})))</f>
        <v>0</v>
      </c>
      <c r="M46" s="20">
        <f>SUM(Z46:AB46)</f>
        <v>0</v>
      </c>
      <c r="N46" s="1"/>
      <c r="O46" s="4">
        <f>COUNTA(D46:K46)/2</f>
        <v>0</v>
      </c>
      <c r="R46" s="14">
        <f t="shared" si="8"/>
        <v>0</v>
      </c>
      <c r="S46" s="14">
        <f t="shared" si="9"/>
        <v>0</v>
      </c>
      <c r="T46" s="14">
        <f t="shared" si="2"/>
        <v>0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0</v>
      </c>
      <c r="Y46" s="17">
        <f t="shared" si="7"/>
        <v>0</v>
      </c>
      <c r="Z46" s="10">
        <f>IFERROR(SMALL($V46:$Y46,COUNTIF($V46:Y46,0)+1),0)</f>
        <v>0</v>
      </c>
      <c r="AA46" s="10">
        <f>IFERROR(SMALL($V46:$Y46,COUNTIF($V46:Z46,0)+2),0)</f>
        <v>0</v>
      </c>
      <c r="AB46" s="10">
        <f>IFERROR(SMALL($V46:$Y46,COUNTIF($V46:AA46,0)+3),0)</f>
        <v>0</v>
      </c>
    </row>
    <row r="47" spans="1:28" x14ac:dyDescent="0.25">
      <c r="A47" s="1"/>
      <c r="B47" s="1"/>
      <c r="C47" s="4"/>
      <c r="D47" s="19"/>
      <c r="E47" s="13"/>
      <c r="F47" s="20"/>
      <c r="G47" s="13"/>
      <c r="H47" s="19"/>
      <c r="I47" s="13"/>
      <c r="J47" s="20"/>
      <c r="K47" s="12"/>
      <c r="L47" s="12">
        <f>IF(AND(SUM(LARGE(R47:U47,{1;2;3}))=0,O47&gt;0),0.001,SUM(LARGE(R47:U47,{1;2;3})))</f>
        <v>0</v>
      </c>
      <c r="M47" s="20">
        <f>SUM(Z47:AB47)</f>
        <v>0</v>
      </c>
      <c r="N47" s="1"/>
      <c r="O47" s="4">
        <f>COUNTA(D47:K47)/2</f>
        <v>0</v>
      </c>
      <c r="R47" s="14">
        <f t="shared" si="8"/>
        <v>0</v>
      </c>
      <c r="S47" s="14">
        <f t="shared" si="9"/>
        <v>0</v>
      </c>
      <c r="T47" s="14">
        <f t="shared" si="2"/>
        <v>0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0</v>
      </c>
      <c r="Y47" s="17">
        <f t="shared" si="7"/>
        <v>0</v>
      </c>
      <c r="Z47" s="10">
        <f>IFERROR(SMALL($V47:$Y47,COUNTIF($V47:Y47,0)+1),0)</f>
        <v>0</v>
      </c>
      <c r="AA47" s="10">
        <f>IFERROR(SMALL($V47:$Y47,COUNTIF($V47:Z47,0)+2),0)</f>
        <v>0</v>
      </c>
      <c r="AB47" s="10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3"/>
      <c r="F48" s="20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8"/>
        <v>0</v>
      </c>
      <c r="S48" s="14">
        <f t="shared" si="9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0">
        <f>IFERROR(SMALL($V48:$Y48,COUNTIF($V48:Y48,0)+1),0)</f>
        <v>0</v>
      </c>
      <c r="AA48" s="10">
        <f>IFERROR(SMALL($V48:$Y48,COUNTIF($V48:Z48,0)+2),0)</f>
        <v>0</v>
      </c>
      <c r="AB48" s="10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3"/>
      <c r="F49" s="20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8"/>
        <v>0</v>
      </c>
      <c r="S49" s="14">
        <f t="shared" si="9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0">
        <f>IFERROR(SMALL($V49:$Y49,COUNTIF($V49:Y49,0)+1),0)</f>
        <v>0</v>
      </c>
      <c r="AA49" s="10">
        <f>IFERROR(SMALL($V49:$Y49,COUNTIF($V49:Z49,0)+2),0)</f>
        <v>0</v>
      </c>
      <c r="AB49" s="10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3"/>
      <c r="F50" s="20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8"/>
        <v>0</v>
      </c>
      <c r="S50" s="14">
        <f t="shared" si="9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0">
        <f>IFERROR(SMALL($V50:$Y50,COUNTIF($V50:Y50,0)+1),0)</f>
        <v>0</v>
      </c>
      <c r="AA50" s="10">
        <f>IFERROR(SMALL($V50:$Y50,COUNTIF($V50:Z50,0)+2),0)</f>
        <v>0</v>
      </c>
      <c r="AB50" s="10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3"/>
      <c r="F51" s="20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8"/>
        <v>0</v>
      </c>
      <c r="S51" s="14">
        <f t="shared" si="9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0">
        <f>IFERROR(SMALL($V51:$Y51,COUNTIF($V51:Y51,0)+1),0)</f>
        <v>0</v>
      </c>
      <c r="AA51" s="10">
        <f>IFERROR(SMALL($V51:$Y51,COUNTIF($V51:Z51,0)+2),0)</f>
        <v>0</v>
      </c>
      <c r="AB51" s="10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3"/>
      <c r="F52" s="20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8"/>
        <v>0</v>
      </c>
      <c r="S52" s="14">
        <f t="shared" si="9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0">
        <f>IFERROR(SMALL($V52:$Y52,COUNTIF($V52:Y52,0)+1),0)</f>
        <v>0</v>
      </c>
      <c r="AA52" s="10">
        <f>IFERROR(SMALL($V52:$Y52,COUNTIF($V52:Z52,0)+2),0)</f>
        <v>0</v>
      </c>
      <c r="AB52" s="10">
        <f>IFERROR(SMALL($V52:$Y52,COUNTIF($V52:AA52,0)+3),0)</f>
        <v>0</v>
      </c>
    </row>
    <row r="53" spans="1:28" x14ac:dyDescent="0.25">
      <c r="A53" s="1"/>
      <c r="B53" s="1"/>
      <c r="C53" s="4"/>
      <c r="D53" s="19"/>
      <c r="E53" s="13"/>
      <c r="F53" s="20"/>
      <c r="G53" s="13"/>
      <c r="H53" s="19"/>
      <c r="I53" s="13"/>
      <c r="J53" s="20"/>
      <c r="K53" s="12"/>
      <c r="L53" s="12">
        <f>IF(AND(SUM(LARGE(R53:U53,{1;2;3}))=0,O53&gt;0),0.001,SUM(LARGE(R53:U53,{1;2;3})))</f>
        <v>0</v>
      </c>
      <c r="M53" s="20">
        <f>SUM(Z53:AB53)</f>
        <v>0</v>
      </c>
      <c r="N53" s="1"/>
      <c r="O53" s="4">
        <f>COUNTA(D53:K53)/2</f>
        <v>0</v>
      </c>
      <c r="R53" s="14">
        <f t="shared" si="8"/>
        <v>0</v>
      </c>
      <c r="S53" s="14">
        <f t="shared" si="9"/>
        <v>0</v>
      </c>
      <c r="T53" s="14">
        <f t="shared" si="2"/>
        <v>0</v>
      </c>
      <c r="U53" s="14">
        <f t="shared" si="3"/>
        <v>0</v>
      </c>
      <c r="V53" s="17">
        <f t="shared" si="4"/>
        <v>0</v>
      </c>
      <c r="W53" s="17">
        <f t="shared" si="5"/>
        <v>0</v>
      </c>
      <c r="X53" s="17">
        <f t="shared" si="6"/>
        <v>0</v>
      </c>
      <c r="Y53" s="17">
        <f t="shared" si="7"/>
        <v>0</v>
      </c>
      <c r="Z53" s="10">
        <f>IFERROR(SMALL($V53:$Y53,COUNTIF($V53:Y53,0)+1),0)</f>
        <v>0</v>
      </c>
      <c r="AA53" s="10">
        <f>IFERROR(SMALL($V53:$Y53,COUNTIF($V53:Z53,0)+2),0)</f>
        <v>0</v>
      </c>
      <c r="AB53" s="10">
        <f>IFERROR(SMALL($V53:$Y53,COUNTIF($V53:AA53,0)+3),0)</f>
        <v>0</v>
      </c>
    </row>
    <row r="54" spans="1:28" x14ac:dyDescent="0.25">
      <c r="A54" s="1"/>
      <c r="B54" s="1"/>
      <c r="C54" s="4"/>
      <c r="D54" s="19"/>
      <c r="E54" s="13"/>
      <c r="F54" s="20"/>
      <c r="G54" s="13"/>
      <c r="H54" s="19"/>
      <c r="I54" s="13"/>
      <c r="J54" s="20"/>
      <c r="K54" s="12"/>
      <c r="L54" s="12">
        <f>IF(AND(SUM(LARGE(R54:U54,{1;2;3}))=0,O54&gt;0),0.001,SUM(LARGE(R54:U54,{1;2;3})))</f>
        <v>0</v>
      </c>
      <c r="M54" s="20">
        <f>SUM(Z54:AB54)</f>
        <v>0</v>
      </c>
      <c r="N54" s="1"/>
      <c r="O54" s="4">
        <f>COUNTA(D54:K54)/2</f>
        <v>0</v>
      </c>
      <c r="R54" s="14">
        <f t="shared" si="8"/>
        <v>0</v>
      </c>
      <c r="S54" s="14">
        <f t="shared" si="9"/>
        <v>0</v>
      </c>
      <c r="T54" s="14">
        <f t="shared" si="2"/>
        <v>0</v>
      </c>
      <c r="U54" s="14">
        <f t="shared" si="3"/>
        <v>0</v>
      </c>
      <c r="V54" s="17">
        <f t="shared" si="4"/>
        <v>0</v>
      </c>
      <c r="W54" s="17">
        <f t="shared" si="5"/>
        <v>0</v>
      </c>
      <c r="X54" s="17">
        <f t="shared" si="6"/>
        <v>0</v>
      </c>
      <c r="Y54" s="17">
        <f t="shared" si="7"/>
        <v>0</v>
      </c>
      <c r="Z54" s="10">
        <f>IFERROR(SMALL($V54:$Y54,COUNTIF($V54:Y54,0)+1),0)</f>
        <v>0</v>
      </c>
      <c r="AA54" s="10">
        <f>IFERROR(SMALL($V54:$Y54,COUNTIF($V54:Z54,0)+2),0)</f>
        <v>0</v>
      </c>
      <c r="AB54" s="10">
        <f>IFERROR(SMALL($V54:$Y54,COUNTIF($V54:AA54,0)+3),0)</f>
        <v>0</v>
      </c>
    </row>
    <row r="55" spans="1:28" x14ac:dyDescent="0.25">
      <c r="A55" s="1"/>
      <c r="B55" s="1"/>
      <c r="C55" s="4"/>
      <c r="D55" s="19"/>
      <c r="E55" s="13"/>
      <c r="F55" s="20"/>
      <c r="G55" s="13"/>
      <c r="H55" s="19"/>
      <c r="I55" s="13"/>
      <c r="J55" s="20"/>
      <c r="K55" s="12"/>
      <c r="L55" s="12">
        <f>IF(AND(SUM(LARGE(R55:U55,{1;2;3}))=0,O55&gt;0),0.001,SUM(LARGE(R55:U55,{1;2;3})))</f>
        <v>0</v>
      </c>
      <c r="M55" s="20">
        <f>SUM(Z55:AB55)</f>
        <v>0</v>
      </c>
      <c r="N55" s="1"/>
      <c r="O55" s="4">
        <f>COUNTA(D55:K55)/2</f>
        <v>0</v>
      </c>
      <c r="R55" s="14">
        <f t="shared" si="8"/>
        <v>0</v>
      </c>
      <c r="S55" s="14">
        <f t="shared" si="9"/>
        <v>0</v>
      </c>
      <c r="T55" s="14">
        <f t="shared" si="2"/>
        <v>0</v>
      </c>
      <c r="U55" s="14">
        <f t="shared" si="3"/>
        <v>0</v>
      </c>
      <c r="V55" s="17">
        <f t="shared" si="4"/>
        <v>0</v>
      </c>
      <c r="W55" s="17">
        <f t="shared" si="5"/>
        <v>0</v>
      </c>
      <c r="X55" s="17">
        <f t="shared" si="6"/>
        <v>0</v>
      </c>
      <c r="Y55" s="17">
        <f t="shared" si="7"/>
        <v>0</v>
      </c>
      <c r="Z55" s="10">
        <f>IFERROR(SMALL($V55:$Y55,COUNTIF($V55:Y55,0)+1),0)</f>
        <v>0</v>
      </c>
      <c r="AA55" s="10">
        <f>IFERROR(SMALL($V55:$Y55,COUNTIF($V55:Z55,0)+2),0)</f>
        <v>0</v>
      </c>
      <c r="AB55" s="10">
        <f>IFERROR(SMALL($V55:$Y55,COUNTIF($V55:AA55,0)+3),0)</f>
        <v>0</v>
      </c>
    </row>
    <row r="56" spans="1:28" x14ac:dyDescent="0.25">
      <c r="A56" s="1"/>
      <c r="B56" s="1"/>
      <c r="C56" s="4"/>
      <c r="D56" s="19"/>
      <c r="E56" s="13"/>
      <c r="F56" s="20"/>
      <c r="G56" s="13"/>
      <c r="H56" s="19"/>
      <c r="I56" s="13"/>
      <c r="J56" s="20"/>
      <c r="K56" s="12"/>
      <c r="L56" s="12">
        <f>IF(AND(SUM(LARGE(R56:U56,{1;2;3}))=0,O56&gt;0),0.001,SUM(LARGE(R56:U56,{1;2;3})))</f>
        <v>0</v>
      </c>
      <c r="M56" s="20">
        <f>SUM(Z56:AB56)</f>
        <v>0</v>
      </c>
      <c r="N56" s="1"/>
      <c r="O56" s="4">
        <f>COUNTA(D56:K56)/2</f>
        <v>0</v>
      </c>
      <c r="R56" s="14">
        <f t="shared" si="8"/>
        <v>0</v>
      </c>
      <c r="S56" s="14">
        <f t="shared" si="9"/>
        <v>0</v>
      </c>
      <c r="T56" s="14">
        <f t="shared" si="2"/>
        <v>0</v>
      </c>
      <c r="U56" s="14">
        <f t="shared" si="3"/>
        <v>0</v>
      </c>
      <c r="V56" s="17">
        <f t="shared" si="4"/>
        <v>0</v>
      </c>
      <c r="W56" s="17">
        <f t="shared" si="5"/>
        <v>0</v>
      </c>
      <c r="X56" s="17">
        <f t="shared" si="6"/>
        <v>0</v>
      </c>
      <c r="Y56" s="17">
        <f t="shared" si="7"/>
        <v>0</v>
      </c>
      <c r="Z56" s="10">
        <f>IFERROR(SMALL($V56:$Y56,COUNTIF($V56:Y56,0)+1),0)</f>
        <v>0</v>
      </c>
      <c r="AA56" s="10">
        <f>IFERROR(SMALL($V56:$Y56,COUNTIF($V56:Z56,0)+2),0)</f>
        <v>0</v>
      </c>
      <c r="AB56" s="10">
        <f>IFERROR(SMALL($V56:$Y56,COUNTIF($V56:AA56,0)+3),0)</f>
        <v>0</v>
      </c>
    </row>
  </sheetData>
  <autoFilter ref="A2:N2"/>
  <sortState ref="A3:O56">
    <sortCondition descending="1" ref="L3:L56"/>
    <sortCondition ref="M3:M56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zoomScaleNormal="100" workbookViewId="0">
      <pane ySplit="2" topLeftCell="A3" activePane="bottomLeft" state="frozen"/>
      <selection sqref="A1:A1048576"/>
      <selection pane="bottomLeft" activeCell="I13" sqref="I13"/>
    </sheetView>
  </sheetViews>
  <sheetFormatPr baseColWidth="10" defaultRowHeight="15" x14ac:dyDescent="0.25"/>
  <cols>
    <col min="1" max="1" width="17.5703125" bestFit="1" customWidth="1"/>
    <col min="2" max="2" width="25.85546875" customWidth="1"/>
    <col min="3" max="3" width="8.7109375" style="11" customWidth="1"/>
    <col min="4" max="4" width="11.42578125" style="16"/>
    <col min="5" max="5" width="11.42578125" style="14"/>
    <col min="6" max="6" width="11.42578125" style="16"/>
    <col min="7" max="7" width="11.42578125" style="14"/>
    <col min="8" max="8" width="11.42578125" style="16"/>
    <col min="9" max="9" width="11.42578125" style="14"/>
    <col min="10" max="10" width="11.42578125" style="16"/>
    <col min="13" max="13" width="11.7109375" style="16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hidden="1" customWidth="1"/>
  </cols>
  <sheetData>
    <row r="1" spans="1:28" ht="18" x14ac:dyDescent="0.25">
      <c r="A1" s="2" t="s">
        <v>14</v>
      </c>
      <c r="B1" s="7"/>
      <c r="C1" s="6"/>
      <c r="D1" s="36" t="str">
        <f>"Friedrichshagen ("&amp;COUNT(D3:D55)&amp;" TN)"</f>
        <v>Friedrichshagen (5 TN)</v>
      </c>
      <c r="E1" s="29"/>
      <c r="F1" s="28" t="str">
        <f>"Thalia ("&amp;COUNT(F3:F55)&amp;" TN)"</f>
        <v>Thalia (12 TN)</v>
      </c>
      <c r="G1" s="28"/>
      <c r="H1" s="36" t="str">
        <f>"Kollwitz ("&amp;COUNT(H3:H55)&amp;" TN)"</f>
        <v>Kollwitz (11 TN)</v>
      </c>
      <c r="I1" s="29"/>
      <c r="J1" s="36" t="str">
        <f>"BIP ("&amp;COUNT(J3:J55)&amp;" TN)"</f>
        <v>BIP (4 TN)</v>
      </c>
      <c r="K1" s="30"/>
      <c r="L1" s="3" t="s">
        <v>8</v>
      </c>
      <c r="M1" s="18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4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3" t="s">
        <v>105</v>
      </c>
      <c r="AA2" s="23"/>
      <c r="AB2" s="23"/>
    </row>
    <row r="3" spans="1:28" x14ac:dyDescent="0.25">
      <c r="A3" s="1" t="s">
        <v>153</v>
      </c>
      <c r="B3" s="1" t="s">
        <v>34</v>
      </c>
      <c r="C3" s="4"/>
      <c r="D3" s="20"/>
      <c r="E3" s="12"/>
      <c r="F3" s="20">
        <v>5</v>
      </c>
      <c r="G3" s="12">
        <v>2</v>
      </c>
      <c r="H3" s="20">
        <v>1</v>
      </c>
      <c r="I3" s="12">
        <v>5</v>
      </c>
      <c r="J3" s="20"/>
      <c r="K3" s="12"/>
      <c r="L3" s="12">
        <f>IF(AND(SUM(LARGE(R3:U3,{1;2;3}))=0,O3&gt;0),0.001,SUM(LARGE(R3:U3,{1;2;3})))</f>
        <v>7</v>
      </c>
      <c r="M3" s="20">
        <f>SUM(Z3:AB3)</f>
        <v>6</v>
      </c>
      <c r="N3" s="1"/>
      <c r="O3" s="4">
        <f>COUNTA(D3:K3)/2</f>
        <v>2</v>
      </c>
      <c r="R3" s="14">
        <f t="shared" ref="R3:R34" si="0">E3</f>
        <v>0</v>
      </c>
      <c r="S3" s="14">
        <f t="shared" ref="S3:S34" si="1">G3</f>
        <v>2</v>
      </c>
      <c r="T3" s="14">
        <f>I3</f>
        <v>5</v>
      </c>
      <c r="U3" s="14">
        <f>K3</f>
        <v>0</v>
      </c>
      <c r="V3" s="17">
        <f>D3</f>
        <v>0</v>
      </c>
      <c r="W3" s="17">
        <f>F3</f>
        <v>5</v>
      </c>
      <c r="X3" s="17">
        <f>H3</f>
        <v>1</v>
      </c>
      <c r="Y3" s="17">
        <f>J3</f>
        <v>0</v>
      </c>
      <c r="Z3" s="10">
        <f>IFERROR(SMALL($V3:$Y3,COUNTIF($V3:Y3,0)+1),0)</f>
        <v>1</v>
      </c>
      <c r="AA3" s="10">
        <f>IFERROR(SMALL($V3:$Y3,COUNTIF($V3:Z3,0)+2),0)</f>
        <v>5</v>
      </c>
      <c r="AB3" s="10">
        <f>IFERROR(SMALL($V3:$Y3,COUNTIF($V3:AA3,0)+3),0)</f>
        <v>0</v>
      </c>
    </row>
    <row r="4" spans="1:28" x14ac:dyDescent="0.25">
      <c r="A4" s="1" t="s">
        <v>156</v>
      </c>
      <c r="B4" s="1" t="s">
        <v>38</v>
      </c>
      <c r="C4" s="4" t="s">
        <v>25</v>
      </c>
      <c r="D4" s="20"/>
      <c r="E4" s="12"/>
      <c r="F4" s="19"/>
      <c r="G4" s="13"/>
      <c r="H4" s="20">
        <v>3</v>
      </c>
      <c r="I4" s="12">
        <v>3</v>
      </c>
      <c r="J4" s="20">
        <v>1</v>
      </c>
      <c r="K4" s="12">
        <v>3</v>
      </c>
      <c r="L4" s="12">
        <f>IF(AND(SUM(LARGE(R4:U4,{1;2;3}))=0,O4&gt;0),0.001,SUM(LARGE(R4:U4,{1;2;3})))</f>
        <v>6</v>
      </c>
      <c r="M4" s="20">
        <f>SUM(Z4:AB4)</f>
        <v>4</v>
      </c>
      <c r="N4" s="1"/>
      <c r="O4" s="4">
        <f>COUNTA(D4:K4)/2</f>
        <v>2</v>
      </c>
      <c r="R4" s="14">
        <f t="shared" si="0"/>
        <v>0</v>
      </c>
      <c r="S4" s="14">
        <f t="shared" si="1"/>
        <v>0</v>
      </c>
      <c r="T4" s="14">
        <f t="shared" ref="T4:T56" si="2">I4</f>
        <v>3</v>
      </c>
      <c r="U4" s="14">
        <f t="shared" ref="U4:U56" si="3">K4</f>
        <v>3</v>
      </c>
      <c r="V4" s="17">
        <f t="shared" ref="V4:V56" si="4">D4</f>
        <v>0</v>
      </c>
      <c r="W4" s="17">
        <f t="shared" ref="W4:W56" si="5">F4</f>
        <v>0</v>
      </c>
      <c r="X4" s="17">
        <f t="shared" ref="X4:X56" si="6">H4</f>
        <v>3</v>
      </c>
      <c r="Y4" s="17">
        <f t="shared" ref="Y4:Y56" si="7">J4</f>
        <v>1</v>
      </c>
      <c r="Z4" s="10">
        <f>IFERROR(SMALL($V4:$Y4,COUNTIF($V4:Y4,0)+1),0)</f>
        <v>1</v>
      </c>
      <c r="AA4" s="10">
        <f>IFERROR(SMALL($V4:$Y4,COUNTIF($V4:Z4,0)+2),0)</f>
        <v>3</v>
      </c>
      <c r="AB4" s="10">
        <f>IFERROR(SMALL($V4:$Y4,COUNTIF($V4:AA4,0)+3),0)</f>
        <v>0</v>
      </c>
    </row>
    <row r="5" spans="1:28" x14ac:dyDescent="0.25">
      <c r="A5" s="1" t="s">
        <v>90</v>
      </c>
      <c r="B5" s="1" t="s">
        <v>36</v>
      </c>
      <c r="C5" s="4" t="s">
        <v>25</v>
      </c>
      <c r="D5" s="20">
        <v>2</v>
      </c>
      <c r="E5" s="12">
        <v>2</v>
      </c>
      <c r="F5" s="19"/>
      <c r="G5" s="13"/>
      <c r="H5" s="20">
        <v>7</v>
      </c>
      <c r="I5" s="12">
        <v>2</v>
      </c>
      <c r="J5" s="20">
        <v>3</v>
      </c>
      <c r="K5" s="12">
        <v>2</v>
      </c>
      <c r="L5" s="12">
        <f>IF(AND(SUM(LARGE(R5:U5,{1;2;3}))=0,O5&gt;0),0.001,SUM(LARGE(R5:U5,{1;2;3})))</f>
        <v>6</v>
      </c>
      <c r="M5" s="20">
        <f>SUM(Z5:AB5)</f>
        <v>12</v>
      </c>
      <c r="N5" s="1"/>
      <c r="O5" s="4">
        <f>COUNTA(D5:K5)/2</f>
        <v>3</v>
      </c>
      <c r="R5" s="14">
        <f t="shared" si="0"/>
        <v>2</v>
      </c>
      <c r="S5" s="14">
        <f t="shared" si="1"/>
        <v>0</v>
      </c>
      <c r="T5" s="14">
        <f t="shared" si="2"/>
        <v>2</v>
      </c>
      <c r="U5" s="14">
        <f t="shared" si="3"/>
        <v>2</v>
      </c>
      <c r="V5" s="17">
        <f t="shared" si="4"/>
        <v>2</v>
      </c>
      <c r="W5" s="17">
        <f t="shared" si="5"/>
        <v>0</v>
      </c>
      <c r="X5" s="17">
        <f t="shared" si="6"/>
        <v>7</v>
      </c>
      <c r="Y5" s="17">
        <f t="shared" si="7"/>
        <v>3</v>
      </c>
      <c r="Z5" s="10">
        <f>IFERROR(SMALL($V5:$Y5,COUNTIF($V5:Y5,0)+1),0)</f>
        <v>2</v>
      </c>
      <c r="AA5" s="10">
        <f>IFERROR(SMALL($V5:$Y5,COUNTIF($V5:Z5,0)+2),0)</f>
        <v>3</v>
      </c>
      <c r="AB5" s="10">
        <f>IFERROR(SMALL($V5:$Y5,COUNTIF($V5:AA5,0)+3),0)</f>
        <v>7</v>
      </c>
    </row>
    <row r="6" spans="1:28" x14ac:dyDescent="0.25">
      <c r="A6" s="1" t="s">
        <v>89</v>
      </c>
      <c r="B6" s="1" t="s">
        <v>18</v>
      </c>
      <c r="C6" s="4"/>
      <c r="D6" s="20">
        <v>1</v>
      </c>
      <c r="E6" s="12">
        <v>5</v>
      </c>
      <c r="F6" s="19"/>
      <c r="G6" s="13"/>
      <c r="H6" s="19"/>
      <c r="I6" s="13"/>
      <c r="J6" s="20"/>
      <c r="K6" s="12"/>
      <c r="L6" s="12">
        <f>IF(AND(SUM(LARGE(R6:U6,{1;2;3}))=0,O6&gt;0),0.001,SUM(LARGE(R6:U6,{1;2;3})))</f>
        <v>5</v>
      </c>
      <c r="M6" s="20">
        <f>SUM(Z6:AB6)</f>
        <v>1</v>
      </c>
      <c r="N6" s="1"/>
      <c r="O6" s="4">
        <f>COUNTA(D6:K6)/2</f>
        <v>1</v>
      </c>
      <c r="R6" s="14">
        <f t="shared" si="0"/>
        <v>5</v>
      </c>
      <c r="S6" s="14">
        <f t="shared" si="1"/>
        <v>0</v>
      </c>
      <c r="T6" s="14">
        <f t="shared" si="2"/>
        <v>0</v>
      </c>
      <c r="U6" s="14">
        <f t="shared" si="3"/>
        <v>0</v>
      </c>
      <c r="V6" s="17">
        <f t="shared" si="4"/>
        <v>1</v>
      </c>
      <c r="W6" s="17">
        <f t="shared" si="5"/>
        <v>0</v>
      </c>
      <c r="X6" s="17">
        <f t="shared" si="6"/>
        <v>0</v>
      </c>
      <c r="Y6" s="17">
        <f t="shared" si="7"/>
        <v>0</v>
      </c>
      <c r="Z6" s="10">
        <f>IFERROR(SMALL($V6:$Y6,COUNTIF($V6:Y6,0)+1),0)</f>
        <v>1</v>
      </c>
      <c r="AA6" s="10">
        <f>IFERROR(SMALL($V6:$Y6,COUNTIF($V6:Z6,0)+2),0)</f>
        <v>0</v>
      </c>
      <c r="AB6" s="10">
        <f>IFERROR(SMALL($V6:$Y6,COUNTIF($V6:AA6,0)+3),0)</f>
        <v>0</v>
      </c>
    </row>
    <row r="7" spans="1:28" x14ac:dyDescent="0.25">
      <c r="A7" s="1" t="s">
        <v>91</v>
      </c>
      <c r="B7" s="1" t="s">
        <v>42</v>
      </c>
      <c r="C7" s="4"/>
      <c r="D7" s="20">
        <v>3</v>
      </c>
      <c r="E7" s="12">
        <v>2</v>
      </c>
      <c r="F7" s="20">
        <v>3</v>
      </c>
      <c r="G7" s="12">
        <v>2.5</v>
      </c>
      <c r="H7" s="19"/>
      <c r="I7" s="13"/>
      <c r="J7" s="20"/>
      <c r="K7" s="12"/>
      <c r="L7" s="12">
        <f>IF(AND(SUM(LARGE(R7:U7,{1;2;3}))=0,O7&gt;0),0.001,SUM(LARGE(R7:U7,{1;2;3})))</f>
        <v>4.5</v>
      </c>
      <c r="M7" s="20">
        <f>SUM(Z7:AB7)</f>
        <v>6</v>
      </c>
      <c r="N7" s="1"/>
      <c r="O7" s="4">
        <f>COUNTA(D7:K7)/2</f>
        <v>2</v>
      </c>
      <c r="R7" s="14">
        <f t="shared" si="0"/>
        <v>2</v>
      </c>
      <c r="S7" s="14">
        <f t="shared" si="1"/>
        <v>2.5</v>
      </c>
      <c r="T7" s="14">
        <f t="shared" si="2"/>
        <v>0</v>
      </c>
      <c r="U7" s="14">
        <f t="shared" si="3"/>
        <v>0</v>
      </c>
      <c r="V7" s="17">
        <f t="shared" si="4"/>
        <v>3</v>
      </c>
      <c r="W7" s="17">
        <f t="shared" si="5"/>
        <v>3</v>
      </c>
      <c r="X7" s="17">
        <f t="shared" si="6"/>
        <v>0</v>
      </c>
      <c r="Y7" s="17">
        <f t="shared" si="7"/>
        <v>0</v>
      </c>
      <c r="Z7" s="10">
        <f>IFERROR(SMALL($V7:$Y7,COUNTIF($V7:Y7,0)+1),0)</f>
        <v>3</v>
      </c>
      <c r="AA7" s="10">
        <f>IFERROR(SMALL($V7:$Y7,COUNTIF($V7:Z7,0)+2),0)</f>
        <v>3</v>
      </c>
      <c r="AB7" s="10">
        <f>IFERROR(SMALL($V7:$Y7,COUNTIF($V7:AA7,0)+3),0)</f>
        <v>0</v>
      </c>
    </row>
    <row r="8" spans="1:28" x14ac:dyDescent="0.25">
      <c r="A8" s="1" t="s">
        <v>159</v>
      </c>
      <c r="B8" s="1" t="s">
        <v>39</v>
      </c>
      <c r="C8" s="4"/>
      <c r="D8" s="20"/>
      <c r="E8" s="12"/>
      <c r="F8" s="19"/>
      <c r="G8" s="13"/>
      <c r="H8" s="20">
        <v>4</v>
      </c>
      <c r="I8" s="12">
        <v>2.5</v>
      </c>
      <c r="J8" s="20">
        <v>2</v>
      </c>
      <c r="K8" s="12">
        <v>2</v>
      </c>
      <c r="L8" s="12">
        <f>IF(AND(SUM(LARGE(R8:U8,{1;2;3}))=0,O8&gt;0),0.001,SUM(LARGE(R8:U8,{1;2;3})))</f>
        <v>4.5</v>
      </c>
      <c r="M8" s="20">
        <f>SUM(Z8:AB8)</f>
        <v>6</v>
      </c>
      <c r="N8" s="1"/>
      <c r="O8" s="4">
        <f>COUNTA(D8:K8)/2</f>
        <v>2</v>
      </c>
      <c r="R8" s="14">
        <f t="shared" si="0"/>
        <v>0</v>
      </c>
      <c r="S8" s="14">
        <f t="shared" si="1"/>
        <v>0</v>
      </c>
      <c r="T8" s="14">
        <f t="shared" si="2"/>
        <v>2.5</v>
      </c>
      <c r="U8" s="14">
        <f t="shared" si="3"/>
        <v>2</v>
      </c>
      <c r="V8" s="17">
        <f t="shared" si="4"/>
        <v>0</v>
      </c>
      <c r="W8" s="17">
        <f t="shared" si="5"/>
        <v>0</v>
      </c>
      <c r="X8" s="17">
        <f t="shared" si="6"/>
        <v>4</v>
      </c>
      <c r="Y8" s="17">
        <f t="shared" si="7"/>
        <v>2</v>
      </c>
      <c r="Z8" s="10">
        <f>IFERROR(SMALL($V8:$Y8,COUNTIF($V8:Y8,0)+1),0)</f>
        <v>2</v>
      </c>
      <c r="AA8" s="10">
        <f>IFERROR(SMALL($V8:$Y8,COUNTIF($V8:Z8,0)+2),0)</f>
        <v>4</v>
      </c>
      <c r="AB8" s="10">
        <f>IFERROR(SMALL($V8:$Y8,COUNTIF($V8:AA8,0)+3),0)</f>
        <v>0</v>
      </c>
    </row>
    <row r="9" spans="1:28" x14ac:dyDescent="0.25">
      <c r="A9" s="1" t="s">
        <v>154</v>
      </c>
      <c r="B9" s="1" t="s">
        <v>38</v>
      </c>
      <c r="C9" s="4"/>
      <c r="D9" s="20"/>
      <c r="E9" s="12"/>
      <c r="F9" s="19"/>
      <c r="G9" s="13"/>
      <c r="H9" s="20">
        <v>2</v>
      </c>
      <c r="I9" s="12">
        <v>4</v>
      </c>
      <c r="J9" s="20"/>
      <c r="K9" s="12"/>
      <c r="L9" s="12">
        <f>IF(AND(SUM(LARGE(R9:U9,{1;2;3}))=0,O9&gt;0),0.001,SUM(LARGE(R9:U9,{1;2;3})))</f>
        <v>4</v>
      </c>
      <c r="M9" s="20">
        <f>SUM(Z9:AB9)</f>
        <v>2</v>
      </c>
      <c r="N9" s="1"/>
      <c r="O9" s="4">
        <f>COUNTA(D9:K9)/2</f>
        <v>1</v>
      </c>
      <c r="R9" s="14">
        <f t="shared" si="0"/>
        <v>0</v>
      </c>
      <c r="S9" s="14">
        <f t="shared" si="1"/>
        <v>0</v>
      </c>
      <c r="T9" s="14">
        <f t="shared" si="2"/>
        <v>4</v>
      </c>
      <c r="U9" s="14">
        <f t="shared" si="3"/>
        <v>0</v>
      </c>
      <c r="V9" s="17">
        <f t="shared" si="4"/>
        <v>0</v>
      </c>
      <c r="W9" s="17">
        <f t="shared" si="5"/>
        <v>0</v>
      </c>
      <c r="X9" s="17">
        <f t="shared" si="6"/>
        <v>2</v>
      </c>
      <c r="Y9" s="17">
        <f t="shared" si="7"/>
        <v>0</v>
      </c>
      <c r="Z9" s="10">
        <f>IFERROR(SMALL($V9:$Y9,COUNTIF($V9:Y9,0)+1),0)</f>
        <v>2</v>
      </c>
      <c r="AA9" s="10">
        <f>IFERROR(SMALL($V9:$Y9,COUNTIF($V9:Z9,0)+2),0)</f>
        <v>0</v>
      </c>
      <c r="AB9" s="10">
        <f>IFERROR(SMALL($V9:$Y9,COUNTIF($V9:AA9,0)+3),0)</f>
        <v>0</v>
      </c>
    </row>
    <row r="10" spans="1:28" x14ac:dyDescent="0.25">
      <c r="A10" s="1" t="s">
        <v>155</v>
      </c>
      <c r="B10" s="1" t="s">
        <v>38</v>
      </c>
      <c r="C10" s="4" t="s">
        <v>25</v>
      </c>
      <c r="D10" s="20"/>
      <c r="E10" s="12"/>
      <c r="F10" s="20">
        <v>8</v>
      </c>
      <c r="G10" s="12">
        <v>1.5</v>
      </c>
      <c r="H10" s="20">
        <v>6</v>
      </c>
      <c r="I10" s="12">
        <v>2</v>
      </c>
      <c r="J10" s="20"/>
      <c r="K10" s="12"/>
      <c r="L10" s="12">
        <f>IF(AND(SUM(LARGE(R10:U10,{1;2;3}))=0,O10&gt;0),0.001,SUM(LARGE(R10:U10,{1;2;3})))</f>
        <v>3.5</v>
      </c>
      <c r="M10" s="20">
        <f>SUM(Z10:AB10)</f>
        <v>14</v>
      </c>
      <c r="N10" s="1"/>
      <c r="O10" s="4">
        <f>COUNTA(D10:K10)/2</f>
        <v>2</v>
      </c>
      <c r="R10" s="14">
        <f t="shared" si="0"/>
        <v>0</v>
      </c>
      <c r="S10" s="14">
        <f t="shared" si="1"/>
        <v>1.5</v>
      </c>
      <c r="T10" s="14">
        <f t="shared" si="2"/>
        <v>2</v>
      </c>
      <c r="U10" s="14">
        <f t="shared" si="3"/>
        <v>0</v>
      </c>
      <c r="V10" s="17">
        <f t="shared" si="4"/>
        <v>0</v>
      </c>
      <c r="W10" s="17">
        <f t="shared" si="5"/>
        <v>8</v>
      </c>
      <c r="X10" s="17">
        <f t="shared" si="6"/>
        <v>6</v>
      </c>
      <c r="Y10" s="17">
        <f t="shared" si="7"/>
        <v>0</v>
      </c>
      <c r="Z10" s="10">
        <f>IFERROR(SMALL($V10:$Y10,COUNTIF($V10:Y10,0)+1),0)</f>
        <v>6</v>
      </c>
      <c r="AA10" s="10">
        <f>IFERROR(SMALL($V10:$Y10,COUNTIF($V10:Z10,0)+2),0)</f>
        <v>8</v>
      </c>
      <c r="AB10" s="10">
        <f>IFERROR(SMALL($V10:$Y10,COUNTIF($V10:AA10,0)+3),0)</f>
        <v>0</v>
      </c>
    </row>
    <row r="11" spans="1:28" x14ac:dyDescent="0.25">
      <c r="A11" s="1" t="s">
        <v>157</v>
      </c>
      <c r="B11" s="1" t="s">
        <v>42</v>
      </c>
      <c r="C11" s="4" t="s">
        <v>25</v>
      </c>
      <c r="D11" s="20"/>
      <c r="E11" s="12"/>
      <c r="F11" s="20">
        <v>1</v>
      </c>
      <c r="G11" s="12">
        <v>2.5</v>
      </c>
      <c r="H11" s="19"/>
      <c r="I11" s="13"/>
      <c r="J11" s="20"/>
      <c r="K11" s="12"/>
      <c r="L11" s="12">
        <f>IF(AND(SUM(LARGE(R11:U11,{1;2;3}))=0,O11&gt;0),0.001,SUM(LARGE(R11:U11,{1;2;3})))</f>
        <v>2.5</v>
      </c>
      <c r="M11" s="20">
        <f>SUM(Z11:AB11)</f>
        <v>1</v>
      </c>
      <c r="N11" s="1"/>
      <c r="O11" s="4">
        <f>COUNTA(D11:K11)/2</f>
        <v>1</v>
      </c>
      <c r="R11" s="14">
        <f t="shared" si="0"/>
        <v>0</v>
      </c>
      <c r="S11" s="14">
        <f t="shared" si="1"/>
        <v>2.5</v>
      </c>
      <c r="T11" s="14">
        <f t="shared" si="2"/>
        <v>0</v>
      </c>
      <c r="U11" s="14">
        <f t="shared" si="3"/>
        <v>0</v>
      </c>
      <c r="V11" s="17">
        <f t="shared" si="4"/>
        <v>0</v>
      </c>
      <c r="W11" s="17">
        <f t="shared" si="5"/>
        <v>1</v>
      </c>
      <c r="X11" s="17">
        <f t="shared" si="6"/>
        <v>0</v>
      </c>
      <c r="Y11" s="17">
        <f t="shared" si="7"/>
        <v>0</v>
      </c>
      <c r="Z11" s="10">
        <f>IFERROR(SMALL($V11:$Y11,COUNTIF($V11:Y11,0)+1),0)</f>
        <v>1</v>
      </c>
      <c r="AA11" s="10">
        <f>IFERROR(SMALL($V11:$Y11,COUNTIF($V11:Z11,0)+2),0)</f>
        <v>0</v>
      </c>
      <c r="AB11" s="10">
        <f>IFERROR(SMALL($V11:$Y11,COUNTIF($V11:AA11,0)+3),0)</f>
        <v>0</v>
      </c>
    </row>
    <row r="12" spans="1:28" x14ac:dyDescent="0.25">
      <c r="A12" s="1" t="s">
        <v>158</v>
      </c>
      <c r="B12" s="1" t="s">
        <v>38</v>
      </c>
      <c r="C12" s="4"/>
      <c r="D12" s="20"/>
      <c r="E12" s="12"/>
      <c r="F12" s="20">
        <v>2</v>
      </c>
      <c r="G12" s="12">
        <v>2.5</v>
      </c>
      <c r="H12" s="19"/>
      <c r="I12" s="13"/>
      <c r="J12" s="20"/>
      <c r="K12" s="12"/>
      <c r="L12" s="12">
        <f>IF(AND(SUM(LARGE(R12:U12,{1;2;3}))=0,O12&gt;0),0.001,SUM(LARGE(R12:U12,{1;2;3})))</f>
        <v>2.5</v>
      </c>
      <c r="M12" s="20">
        <f>SUM(Z12:AB12)</f>
        <v>2</v>
      </c>
      <c r="N12" s="1"/>
      <c r="O12" s="4">
        <f>COUNTA(D12:K12)/2</f>
        <v>1</v>
      </c>
      <c r="R12" s="14">
        <f t="shared" si="0"/>
        <v>0</v>
      </c>
      <c r="S12" s="14">
        <f t="shared" si="1"/>
        <v>2.5</v>
      </c>
      <c r="T12" s="14">
        <f t="shared" si="2"/>
        <v>0</v>
      </c>
      <c r="U12" s="14">
        <f t="shared" si="3"/>
        <v>0</v>
      </c>
      <c r="V12" s="17">
        <f t="shared" si="4"/>
        <v>0</v>
      </c>
      <c r="W12" s="17">
        <f t="shared" si="5"/>
        <v>2</v>
      </c>
      <c r="X12" s="17">
        <f t="shared" si="6"/>
        <v>0</v>
      </c>
      <c r="Y12" s="17">
        <f t="shared" si="7"/>
        <v>0</v>
      </c>
      <c r="Z12" s="10">
        <f>IFERROR(SMALL($V12:$Y12,COUNTIF($V12:Y12,0)+1),0)</f>
        <v>2</v>
      </c>
      <c r="AA12" s="10">
        <f>IFERROR(SMALL($V12:$Y12,COUNTIF($V12:Z12,0)+2),0)</f>
        <v>0</v>
      </c>
      <c r="AB12" s="10">
        <f>IFERROR(SMALL($V12:$Y12,COUNTIF($V12:AA12,0)+3),0)</f>
        <v>0</v>
      </c>
    </row>
    <row r="13" spans="1:28" x14ac:dyDescent="0.25">
      <c r="A13" s="1" t="s">
        <v>92</v>
      </c>
      <c r="B13" s="1" t="s">
        <v>36</v>
      </c>
      <c r="C13" s="4" t="s">
        <v>25</v>
      </c>
      <c r="D13" s="20">
        <v>5</v>
      </c>
      <c r="E13" s="12">
        <v>0.5</v>
      </c>
      <c r="F13" s="19"/>
      <c r="G13" s="13"/>
      <c r="H13" s="20">
        <v>5</v>
      </c>
      <c r="I13" s="12">
        <v>2</v>
      </c>
      <c r="J13" s="20">
        <v>4</v>
      </c>
      <c r="K13" s="12">
        <v>0</v>
      </c>
      <c r="L13" s="12">
        <f>IF(AND(SUM(LARGE(R13:U13,{1;2;3}))=0,O13&gt;0),0.001,SUM(LARGE(R13:U13,{1;2;3})))</f>
        <v>2.5</v>
      </c>
      <c r="M13" s="20">
        <f>SUM(Z13:AB13)</f>
        <v>14</v>
      </c>
      <c r="N13" s="1"/>
      <c r="O13" s="4">
        <f>COUNTA(D13:K13)/2</f>
        <v>3</v>
      </c>
      <c r="R13" s="14">
        <f t="shared" si="0"/>
        <v>0.5</v>
      </c>
      <c r="S13" s="14">
        <f t="shared" si="1"/>
        <v>0</v>
      </c>
      <c r="T13" s="14">
        <f t="shared" si="2"/>
        <v>2</v>
      </c>
      <c r="U13" s="14">
        <f t="shared" si="3"/>
        <v>0</v>
      </c>
      <c r="V13" s="17">
        <f t="shared" si="4"/>
        <v>5</v>
      </c>
      <c r="W13" s="17">
        <f t="shared" si="5"/>
        <v>0</v>
      </c>
      <c r="X13" s="17">
        <f t="shared" si="6"/>
        <v>5</v>
      </c>
      <c r="Y13" s="17">
        <f t="shared" si="7"/>
        <v>4</v>
      </c>
      <c r="Z13" s="10">
        <f>IFERROR(SMALL($V13:$Y13,COUNTIF($V13:Y13,0)+1),0)</f>
        <v>4</v>
      </c>
      <c r="AA13" s="10">
        <f>IFERROR(SMALL($V13:$Y13,COUNTIF($V13:Z13,0)+2),0)</f>
        <v>5</v>
      </c>
      <c r="AB13" s="10">
        <f>IFERROR(SMALL($V13:$Y13,COUNTIF($V13:AA13,0)+3),0)</f>
        <v>5</v>
      </c>
    </row>
    <row r="14" spans="1:28" x14ac:dyDescent="0.25">
      <c r="A14" s="1" t="s">
        <v>160</v>
      </c>
      <c r="B14" s="1" t="s">
        <v>38</v>
      </c>
      <c r="C14" s="4" t="s">
        <v>25</v>
      </c>
      <c r="D14" s="20"/>
      <c r="E14" s="12"/>
      <c r="F14" s="20">
        <v>12</v>
      </c>
      <c r="G14" s="12">
        <v>1</v>
      </c>
      <c r="H14" s="20">
        <v>9</v>
      </c>
      <c r="I14" s="12">
        <v>1.5</v>
      </c>
      <c r="J14" s="20"/>
      <c r="K14" s="12"/>
      <c r="L14" s="12">
        <f>IF(AND(SUM(LARGE(R14:U14,{1;2;3}))=0,O14&gt;0),0.001,SUM(LARGE(R14:U14,{1;2;3})))</f>
        <v>2.5</v>
      </c>
      <c r="M14" s="20">
        <f>SUM(Z14:AB14)</f>
        <v>21</v>
      </c>
      <c r="N14" s="1"/>
      <c r="O14" s="4">
        <f>COUNTA(D14:K14)/2</f>
        <v>2</v>
      </c>
      <c r="R14" s="14">
        <f t="shared" si="0"/>
        <v>0</v>
      </c>
      <c r="S14" s="14">
        <f t="shared" si="1"/>
        <v>1</v>
      </c>
      <c r="T14" s="14">
        <f t="shared" si="2"/>
        <v>1.5</v>
      </c>
      <c r="U14" s="14">
        <f t="shared" si="3"/>
        <v>0</v>
      </c>
      <c r="V14" s="17">
        <f t="shared" si="4"/>
        <v>0</v>
      </c>
      <c r="W14" s="17">
        <f t="shared" si="5"/>
        <v>12</v>
      </c>
      <c r="X14" s="17">
        <f t="shared" si="6"/>
        <v>9</v>
      </c>
      <c r="Y14" s="17">
        <f t="shared" si="7"/>
        <v>0</v>
      </c>
      <c r="Z14" s="10">
        <f>IFERROR(SMALL($V14:$Y14,COUNTIF($V14:Y14,0)+1),0)</f>
        <v>9</v>
      </c>
      <c r="AA14" s="10">
        <f>IFERROR(SMALL($V14:$Y14,COUNTIF($V14:Z14,0)+2),0)</f>
        <v>12</v>
      </c>
      <c r="AB14" s="10">
        <f>IFERROR(SMALL($V14:$Y14,COUNTIF($V14:AA14,0)+3),0)</f>
        <v>0</v>
      </c>
    </row>
    <row r="15" spans="1:28" x14ac:dyDescent="0.25">
      <c r="A15" s="1" t="s">
        <v>161</v>
      </c>
      <c r="B15" s="1" t="s">
        <v>31</v>
      </c>
      <c r="C15" s="4"/>
      <c r="D15" s="20">
        <v>4</v>
      </c>
      <c r="E15" s="12">
        <v>2</v>
      </c>
      <c r="F15" s="19"/>
      <c r="G15" s="13"/>
      <c r="H15" s="19"/>
      <c r="I15" s="13"/>
      <c r="J15" s="20"/>
      <c r="K15" s="12"/>
      <c r="L15" s="12">
        <f>IF(AND(SUM(LARGE(R15:U15,{1;2;3}))=0,O15&gt;0),0.001,SUM(LARGE(R15:U15,{1;2;3})))</f>
        <v>2</v>
      </c>
      <c r="M15" s="20">
        <f>SUM(Z15:AB15)</f>
        <v>4</v>
      </c>
      <c r="N15" s="1"/>
      <c r="O15" s="4">
        <f>COUNTA(D15:K15)/2</f>
        <v>1</v>
      </c>
      <c r="R15" s="14">
        <f t="shared" si="0"/>
        <v>2</v>
      </c>
      <c r="S15" s="14">
        <f t="shared" si="1"/>
        <v>0</v>
      </c>
      <c r="T15" s="14">
        <f t="shared" si="2"/>
        <v>0</v>
      </c>
      <c r="U15" s="14">
        <f t="shared" si="3"/>
        <v>0</v>
      </c>
      <c r="V15" s="17">
        <f t="shared" si="4"/>
        <v>4</v>
      </c>
      <c r="W15" s="17">
        <f t="shared" si="5"/>
        <v>0</v>
      </c>
      <c r="X15" s="17">
        <f t="shared" si="6"/>
        <v>0</v>
      </c>
      <c r="Y15" s="17">
        <f t="shared" si="7"/>
        <v>0</v>
      </c>
      <c r="Z15" s="10">
        <f>IFERROR(SMALL($V15:$Y15,COUNTIF($V15:Y15,0)+1),0)</f>
        <v>4</v>
      </c>
      <c r="AA15" s="10">
        <f>IFERROR(SMALL($V15:$Y15,COUNTIF($V15:Z15,0)+2),0)</f>
        <v>0</v>
      </c>
      <c r="AB15" s="10">
        <f>IFERROR(SMALL($V15:$Y15,COUNTIF($V15:AA15,0)+3),0)</f>
        <v>0</v>
      </c>
    </row>
    <row r="16" spans="1:28" x14ac:dyDescent="0.25">
      <c r="A16" s="1" t="s">
        <v>162</v>
      </c>
      <c r="B16" s="1" t="s">
        <v>49</v>
      </c>
      <c r="C16" s="4"/>
      <c r="D16" s="20"/>
      <c r="E16" s="12"/>
      <c r="F16" s="20">
        <v>4</v>
      </c>
      <c r="G16" s="12">
        <v>2</v>
      </c>
      <c r="H16" s="19"/>
      <c r="I16" s="13"/>
      <c r="J16" s="20"/>
      <c r="K16" s="12"/>
      <c r="L16" s="12">
        <f>IF(AND(SUM(LARGE(R16:U16,{1;2;3}))=0,O16&gt;0),0.001,SUM(LARGE(R16:U16,{1;2;3})))</f>
        <v>2</v>
      </c>
      <c r="M16" s="20">
        <f>SUM(Z16:AB16)</f>
        <v>4</v>
      </c>
      <c r="N16" s="1"/>
      <c r="O16" s="4">
        <f>COUNTA(D16:K16)/2</f>
        <v>1</v>
      </c>
      <c r="R16" s="14">
        <f t="shared" si="0"/>
        <v>0</v>
      </c>
      <c r="S16" s="14">
        <f t="shared" si="1"/>
        <v>2</v>
      </c>
      <c r="T16" s="14">
        <f t="shared" si="2"/>
        <v>0</v>
      </c>
      <c r="U16" s="14">
        <f t="shared" si="3"/>
        <v>0</v>
      </c>
      <c r="V16" s="17">
        <f t="shared" si="4"/>
        <v>0</v>
      </c>
      <c r="W16" s="17">
        <f t="shared" si="5"/>
        <v>4</v>
      </c>
      <c r="X16" s="17">
        <f t="shared" si="6"/>
        <v>0</v>
      </c>
      <c r="Y16" s="17">
        <f t="shared" si="7"/>
        <v>0</v>
      </c>
      <c r="Z16" s="10">
        <f>IFERROR(SMALL($V16:$Y16,COUNTIF($V16:Y16,0)+1),0)</f>
        <v>4</v>
      </c>
      <c r="AA16" s="10">
        <f>IFERROR(SMALL($V16:$Y16,COUNTIF($V16:Z16,0)+2),0)</f>
        <v>0</v>
      </c>
      <c r="AB16" s="10">
        <f>IFERROR(SMALL($V16:$Y16,COUNTIF($V16:AA16,0)+3),0)</f>
        <v>0</v>
      </c>
    </row>
    <row r="17" spans="1:28" x14ac:dyDescent="0.25">
      <c r="A17" s="1" t="s">
        <v>163</v>
      </c>
      <c r="B17" s="1" t="s">
        <v>21</v>
      </c>
      <c r="C17" s="4"/>
      <c r="D17" s="20"/>
      <c r="E17" s="12"/>
      <c r="F17" s="20">
        <v>6</v>
      </c>
      <c r="G17" s="12">
        <v>2</v>
      </c>
      <c r="H17" s="19"/>
      <c r="I17" s="13"/>
      <c r="J17" s="20"/>
      <c r="K17" s="12"/>
      <c r="L17" s="12">
        <f>IF(AND(SUM(LARGE(R17:U17,{1;2;3}))=0,O17&gt;0),0.001,SUM(LARGE(R17:U17,{1;2;3})))</f>
        <v>2</v>
      </c>
      <c r="M17" s="20">
        <f>SUM(Z17:AB17)</f>
        <v>6</v>
      </c>
      <c r="N17" s="1"/>
      <c r="O17" s="4">
        <f>COUNTA(D17:K17)/2</f>
        <v>1</v>
      </c>
      <c r="R17" s="14">
        <f t="shared" si="0"/>
        <v>0</v>
      </c>
      <c r="S17" s="14">
        <f t="shared" si="1"/>
        <v>2</v>
      </c>
      <c r="T17" s="14">
        <f t="shared" si="2"/>
        <v>0</v>
      </c>
      <c r="U17" s="14">
        <f t="shared" si="3"/>
        <v>0</v>
      </c>
      <c r="V17" s="17">
        <f t="shared" si="4"/>
        <v>0</v>
      </c>
      <c r="W17" s="17">
        <f t="shared" si="5"/>
        <v>6</v>
      </c>
      <c r="X17" s="17">
        <f t="shared" si="6"/>
        <v>0</v>
      </c>
      <c r="Y17" s="17">
        <f t="shared" si="7"/>
        <v>0</v>
      </c>
      <c r="Z17" s="10">
        <f>IFERROR(SMALL($V17:$Y17,COUNTIF($V17:Y17,0)+1),0)</f>
        <v>6</v>
      </c>
      <c r="AA17" s="10">
        <f>IFERROR(SMALL($V17:$Y17,COUNTIF($V17:Z17,0)+2),0)</f>
        <v>0</v>
      </c>
      <c r="AB17" s="10">
        <f>IFERROR(SMALL($V17:$Y17,COUNTIF($V17:AA17,0)+3),0)</f>
        <v>0</v>
      </c>
    </row>
    <row r="18" spans="1:28" x14ac:dyDescent="0.25">
      <c r="A18" s="1" t="s">
        <v>164</v>
      </c>
      <c r="B18" s="1" t="s">
        <v>38</v>
      </c>
      <c r="C18" s="4"/>
      <c r="D18" s="19"/>
      <c r="E18" s="13"/>
      <c r="F18" s="20">
        <v>7</v>
      </c>
      <c r="G18" s="12">
        <v>2</v>
      </c>
      <c r="H18" s="19"/>
      <c r="I18" s="13"/>
      <c r="J18" s="20"/>
      <c r="K18" s="12"/>
      <c r="L18" s="12">
        <f>IF(AND(SUM(LARGE(R18:U18,{1;2;3}))=0,O18&gt;0),0.001,SUM(LARGE(R18:U18,{1;2;3})))</f>
        <v>2</v>
      </c>
      <c r="M18" s="20">
        <f>SUM(Z18:AB18)</f>
        <v>7</v>
      </c>
      <c r="N18" s="1"/>
      <c r="O18" s="4">
        <f>COUNTA(D18:K18)/2</f>
        <v>1</v>
      </c>
      <c r="R18" s="14">
        <f t="shared" si="0"/>
        <v>0</v>
      </c>
      <c r="S18" s="14">
        <f t="shared" si="1"/>
        <v>2</v>
      </c>
      <c r="T18" s="14">
        <f t="shared" si="2"/>
        <v>0</v>
      </c>
      <c r="U18" s="14">
        <f t="shared" si="3"/>
        <v>0</v>
      </c>
      <c r="V18" s="17">
        <f t="shared" si="4"/>
        <v>0</v>
      </c>
      <c r="W18" s="17">
        <f t="shared" si="5"/>
        <v>7</v>
      </c>
      <c r="X18" s="17">
        <f t="shared" si="6"/>
        <v>0</v>
      </c>
      <c r="Y18" s="17">
        <f t="shared" si="7"/>
        <v>0</v>
      </c>
      <c r="Z18" s="10">
        <f>IFERROR(SMALL($V18:$Y18,COUNTIF($V18:Y18,0)+1),0)</f>
        <v>7</v>
      </c>
      <c r="AA18" s="10">
        <f>IFERROR(SMALL($V18:$Y18,COUNTIF($V18:Z18,0)+2),0)</f>
        <v>0</v>
      </c>
      <c r="AB18" s="10">
        <f>IFERROR(SMALL($V18:$Y18,COUNTIF($V18:AA18,0)+3),0)</f>
        <v>0</v>
      </c>
    </row>
    <row r="19" spans="1:28" x14ac:dyDescent="0.25">
      <c r="A19" s="1" t="s">
        <v>165</v>
      </c>
      <c r="B19" s="1" t="s">
        <v>38</v>
      </c>
      <c r="C19" s="4"/>
      <c r="D19" s="20"/>
      <c r="E19" s="12"/>
      <c r="F19" s="19"/>
      <c r="G19" s="13"/>
      <c r="H19" s="20">
        <v>8</v>
      </c>
      <c r="I19" s="12">
        <v>1.5</v>
      </c>
      <c r="J19" s="20"/>
      <c r="K19" s="12"/>
      <c r="L19" s="12">
        <f>IF(AND(SUM(LARGE(R19:U19,{1;2;3}))=0,O19&gt;0),0.001,SUM(LARGE(R19:U19,{1;2;3})))</f>
        <v>1.5</v>
      </c>
      <c r="M19" s="20">
        <f>SUM(Z19:AB19)</f>
        <v>8</v>
      </c>
      <c r="N19" s="1"/>
      <c r="O19" s="4">
        <f>COUNTA(D19:K19)/2</f>
        <v>1</v>
      </c>
      <c r="R19" s="14">
        <f t="shared" si="0"/>
        <v>0</v>
      </c>
      <c r="S19" s="14">
        <f t="shared" si="1"/>
        <v>0</v>
      </c>
      <c r="T19" s="14">
        <f t="shared" si="2"/>
        <v>1.5</v>
      </c>
      <c r="U19" s="14">
        <f t="shared" si="3"/>
        <v>0</v>
      </c>
      <c r="V19" s="17">
        <f t="shared" si="4"/>
        <v>0</v>
      </c>
      <c r="W19" s="17">
        <f t="shared" si="5"/>
        <v>0</v>
      </c>
      <c r="X19" s="17">
        <f t="shared" si="6"/>
        <v>8</v>
      </c>
      <c r="Y19" s="17">
        <f t="shared" si="7"/>
        <v>0</v>
      </c>
      <c r="Z19" s="10">
        <f>IFERROR(SMALL($V19:$Y19,COUNTIF($V19:Y19,0)+1),0)</f>
        <v>8</v>
      </c>
      <c r="AA19" s="10">
        <f>IFERROR(SMALL($V19:$Y19,COUNTIF($V19:Z19,0)+2),0)</f>
        <v>0</v>
      </c>
      <c r="AB19" s="10">
        <f>IFERROR(SMALL($V19:$Y19,COUNTIF($V19:AA19,0)+3),0)</f>
        <v>0</v>
      </c>
    </row>
    <row r="20" spans="1:28" x14ac:dyDescent="0.25">
      <c r="A20" s="1" t="s">
        <v>166</v>
      </c>
      <c r="B20" s="1" t="s">
        <v>36</v>
      </c>
      <c r="C20" s="4"/>
      <c r="D20" s="19"/>
      <c r="E20" s="13"/>
      <c r="F20" s="20">
        <v>9</v>
      </c>
      <c r="G20" s="12">
        <v>1.5</v>
      </c>
      <c r="H20" s="19"/>
      <c r="I20" s="13"/>
      <c r="J20" s="20"/>
      <c r="K20" s="12"/>
      <c r="L20" s="12">
        <f>IF(AND(SUM(LARGE(R20:U20,{1;2;3}))=0,O20&gt;0),0.001,SUM(LARGE(R20:U20,{1;2;3})))</f>
        <v>1.5</v>
      </c>
      <c r="M20" s="20">
        <f>SUM(Z20:AB20)</f>
        <v>9</v>
      </c>
      <c r="N20" s="1"/>
      <c r="O20" s="4">
        <f>COUNTA(D20:K20)/2</f>
        <v>1</v>
      </c>
      <c r="R20" s="14">
        <f t="shared" si="0"/>
        <v>0</v>
      </c>
      <c r="S20" s="14">
        <f t="shared" si="1"/>
        <v>1.5</v>
      </c>
      <c r="T20" s="14">
        <f t="shared" si="2"/>
        <v>0</v>
      </c>
      <c r="U20" s="14">
        <f t="shared" si="3"/>
        <v>0</v>
      </c>
      <c r="V20" s="17">
        <f t="shared" si="4"/>
        <v>0</v>
      </c>
      <c r="W20" s="17">
        <f t="shared" si="5"/>
        <v>9</v>
      </c>
      <c r="X20" s="17">
        <f t="shared" si="6"/>
        <v>0</v>
      </c>
      <c r="Y20" s="17">
        <f t="shared" si="7"/>
        <v>0</v>
      </c>
      <c r="Z20" s="10">
        <f>IFERROR(SMALL($V20:$Y20,COUNTIF($V20:Y20,0)+1),0)</f>
        <v>9</v>
      </c>
      <c r="AA20" s="10">
        <f>IFERROR(SMALL($V20:$Y20,COUNTIF($V20:Z20,0)+2),0)</f>
        <v>0</v>
      </c>
      <c r="AB20" s="10">
        <f>IFERROR(SMALL($V20:$Y20,COUNTIF($V20:AA20,0)+3),0)</f>
        <v>0</v>
      </c>
    </row>
    <row r="21" spans="1:28" x14ac:dyDescent="0.25">
      <c r="A21" s="1" t="s">
        <v>167</v>
      </c>
      <c r="B21" s="1" t="s">
        <v>38</v>
      </c>
      <c r="C21" s="4" t="s">
        <v>25</v>
      </c>
      <c r="D21" s="19"/>
      <c r="E21" s="13"/>
      <c r="F21" s="20">
        <v>10</v>
      </c>
      <c r="G21" s="12">
        <v>1</v>
      </c>
      <c r="H21" s="19"/>
      <c r="I21" s="13"/>
      <c r="J21" s="20"/>
      <c r="K21" s="12"/>
      <c r="L21" s="12">
        <f>IF(AND(SUM(LARGE(R21:U21,{1;2;3}))=0,O21&gt;0),0.001,SUM(LARGE(R21:U21,{1;2;3})))</f>
        <v>1</v>
      </c>
      <c r="M21" s="20">
        <f>SUM(Z21:AB21)</f>
        <v>10</v>
      </c>
      <c r="N21" s="1"/>
      <c r="O21" s="4">
        <f>COUNTA(D21:K21)/2</f>
        <v>1</v>
      </c>
      <c r="R21" s="14">
        <f t="shared" si="0"/>
        <v>0</v>
      </c>
      <c r="S21" s="14">
        <f t="shared" si="1"/>
        <v>1</v>
      </c>
      <c r="T21" s="14">
        <f t="shared" si="2"/>
        <v>0</v>
      </c>
      <c r="U21" s="14">
        <f t="shared" si="3"/>
        <v>0</v>
      </c>
      <c r="V21" s="17">
        <f t="shared" si="4"/>
        <v>0</v>
      </c>
      <c r="W21" s="17">
        <f t="shared" si="5"/>
        <v>10</v>
      </c>
      <c r="X21" s="17">
        <f t="shared" si="6"/>
        <v>0</v>
      </c>
      <c r="Y21" s="17">
        <f t="shared" si="7"/>
        <v>0</v>
      </c>
      <c r="Z21" s="10">
        <f>IFERROR(SMALL($V21:$Y21,COUNTIF($V21:Y21,0)+1),0)</f>
        <v>10</v>
      </c>
      <c r="AA21" s="10">
        <f>IFERROR(SMALL($V21:$Y21,COUNTIF($V21:Z21,0)+2),0)</f>
        <v>0</v>
      </c>
      <c r="AB21" s="10">
        <f>IFERROR(SMALL($V21:$Y21,COUNTIF($V21:AA21,0)+3),0)</f>
        <v>0</v>
      </c>
    </row>
    <row r="22" spans="1:28" x14ac:dyDescent="0.25">
      <c r="A22" s="1" t="s">
        <v>168</v>
      </c>
      <c r="B22" s="1" t="s">
        <v>38</v>
      </c>
      <c r="C22" s="4" t="s">
        <v>25</v>
      </c>
      <c r="D22" s="19"/>
      <c r="E22" s="13"/>
      <c r="F22" s="20">
        <v>11</v>
      </c>
      <c r="G22" s="12">
        <v>1</v>
      </c>
      <c r="H22" s="19"/>
      <c r="I22" s="13"/>
      <c r="J22" s="20"/>
      <c r="K22" s="12"/>
      <c r="L22" s="12">
        <f>IF(AND(SUM(LARGE(R22:U22,{1;2;3}))=0,O22&gt;0),0.001,SUM(LARGE(R22:U22,{1;2;3})))</f>
        <v>1</v>
      </c>
      <c r="M22" s="20">
        <f>SUM(Z22:AB22)</f>
        <v>11</v>
      </c>
      <c r="N22" s="1"/>
      <c r="O22" s="4">
        <f>COUNTA(D22:K22)/2</f>
        <v>1</v>
      </c>
      <c r="R22" s="14">
        <f t="shared" si="0"/>
        <v>0</v>
      </c>
      <c r="S22" s="14">
        <f t="shared" si="1"/>
        <v>1</v>
      </c>
      <c r="T22" s="14">
        <f t="shared" si="2"/>
        <v>0</v>
      </c>
      <c r="U22" s="14">
        <f t="shared" si="3"/>
        <v>0</v>
      </c>
      <c r="V22" s="17">
        <f t="shared" si="4"/>
        <v>0</v>
      </c>
      <c r="W22" s="17">
        <f t="shared" si="5"/>
        <v>11</v>
      </c>
      <c r="X22" s="17">
        <f t="shared" si="6"/>
        <v>0</v>
      </c>
      <c r="Y22" s="17">
        <f t="shared" si="7"/>
        <v>0</v>
      </c>
      <c r="Z22" s="10">
        <f>IFERROR(SMALL($V22:$Y22,COUNTIF($V22:Y22,0)+1),0)</f>
        <v>11</v>
      </c>
      <c r="AA22" s="10">
        <f>IFERROR(SMALL($V22:$Y22,COUNTIF($V22:Z22,0)+2),0)</f>
        <v>0</v>
      </c>
      <c r="AB22" s="10">
        <f>IFERROR(SMALL($V22:$Y22,COUNTIF($V22:AA22,0)+3),0)</f>
        <v>0</v>
      </c>
    </row>
    <row r="23" spans="1:28" x14ac:dyDescent="0.25">
      <c r="A23" s="1" t="s">
        <v>169</v>
      </c>
      <c r="B23" s="1" t="s">
        <v>38</v>
      </c>
      <c r="C23" s="4" t="s">
        <v>25</v>
      </c>
      <c r="D23" s="20"/>
      <c r="E23" s="12"/>
      <c r="F23" s="19"/>
      <c r="G23" s="13"/>
      <c r="H23" s="20">
        <v>10</v>
      </c>
      <c r="I23" s="12">
        <v>0.5</v>
      </c>
      <c r="J23" s="20"/>
      <c r="K23" s="12"/>
      <c r="L23" s="12">
        <f>IF(AND(SUM(LARGE(R23:U23,{1;2;3}))=0,O23&gt;0),0.001,SUM(LARGE(R23:U23,{1;2;3})))</f>
        <v>0.5</v>
      </c>
      <c r="M23" s="20">
        <f>SUM(Z23:AB23)</f>
        <v>10</v>
      </c>
      <c r="N23" s="1"/>
      <c r="O23" s="4">
        <f>COUNTA(D23:K23)/2</f>
        <v>1</v>
      </c>
      <c r="R23" s="14">
        <f t="shared" si="0"/>
        <v>0</v>
      </c>
      <c r="S23" s="14">
        <f t="shared" si="1"/>
        <v>0</v>
      </c>
      <c r="T23" s="14">
        <f t="shared" si="2"/>
        <v>0.5</v>
      </c>
      <c r="U23" s="14">
        <f t="shared" si="3"/>
        <v>0</v>
      </c>
      <c r="V23" s="17">
        <f t="shared" si="4"/>
        <v>0</v>
      </c>
      <c r="W23" s="17">
        <f t="shared" si="5"/>
        <v>0</v>
      </c>
      <c r="X23" s="17">
        <f t="shared" si="6"/>
        <v>10</v>
      </c>
      <c r="Y23" s="17">
        <f t="shared" si="7"/>
        <v>0</v>
      </c>
      <c r="Z23" s="10">
        <f>IFERROR(SMALL($V23:$Y23,COUNTIF($V23:Y23,0)+1),0)</f>
        <v>10</v>
      </c>
      <c r="AA23" s="10">
        <f>IFERROR(SMALL($V23:$Y23,COUNTIF($V23:Z23,0)+2),0)</f>
        <v>0</v>
      </c>
      <c r="AB23" s="10">
        <f>IFERROR(SMALL($V23:$Y23,COUNTIF($V23:AA23,0)+3),0)</f>
        <v>0</v>
      </c>
    </row>
    <row r="24" spans="1:28" x14ac:dyDescent="0.25">
      <c r="A24" s="1" t="s">
        <v>170</v>
      </c>
      <c r="B24" s="1" t="s">
        <v>38</v>
      </c>
      <c r="C24" s="4" t="s">
        <v>25</v>
      </c>
      <c r="D24" s="20"/>
      <c r="E24" s="12"/>
      <c r="F24" s="19"/>
      <c r="G24" s="13"/>
      <c r="H24" s="20">
        <v>11</v>
      </c>
      <c r="I24" s="12">
        <v>0.5</v>
      </c>
      <c r="J24" s="20"/>
      <c r="K24" s="12"/>
      <c r="L24" s="12">
        <f>IF(AND(SUM(LARGE(R24:U24,{1;2;3}))=0,O24&gt;0),0.001,SUM(LARGE(R24:U24,{1;2;3})))</f>
        <v>0.5</v>
      </c>
      <c r="M24" s="20">
        <f>SUM(Z24:AB24)</f>
        <v>11</v>
      </c>
      <c r="N24" s="1"/>
      <c r="O24" s="4">
        <f>COUNTA(D24:K24)/2</f>
        <v>1</v>
      </c>
      <c r="R24" s="14">
        <f t="shared" si="0"/>
        <v>0</v>
      </c>
      <c r="S24" s="14">
        <f t="shared" si="1"/>
        <v>0</v>
      </c>
      <c r="T24" s="14">
        <f t="shared" si="2"/>
        <v>0.5</v>
      </c>
      <c r="U24" s="14">
        <f t="shared" si="3"/>
        <v>0</v>
      </c>
      <c r="V24" s="17">
        <f t="shared" si="4"/>
        <v>0</v>
      </c>
      <c r="W24" s="17">
        <f t="shared" si="5"/>
        <v>0</v>
      </c>
      <c r="X24" s="17">
        <f t="shared" si="6"/>
        <v>11</v>
      </c>
      <c r="Y24" s="17">
        <f t="shared" si="7"/>
        <v>0</v>
      </c>
      <c r="Z24" s="10">
        <f>IFERROR(SMALL($V24:$Y24,COUNTIF($V24:Y24,0)+1),0)</f>
        <v>11</v>
      </c>
      <c r="AA24" s="10">
        <f>IFERROR(SMALL($V24:$Y24,COUNTIF($V24:Z24,0)+2),0)</f>
        <v>0</v>
      </c>
      <c r="AB24" s="10">
        <f>IFERROR(SMALL($V24:$Y24,COUNTIF($V24:AA24,0)+3),0)</f>
        <v>0</v>
      </c>
    </row>
    <row r="25" spans="1:28" x14ac:dyDescent="0.25">
      <c r="A25" s="1"/>
      <c r="B25" s="1"/>
      <c r="C25" s="4"/>
      <c r="D25" s="19"/>
      <c r="E25" s="13"/>
      <c r="F25" s="19"/>
      <c r="G25" s="13"/>
      <c r="H25" s="19"/>
      <c r="I25" s="13"/>
      <c r="J25" s="20"/>
      <c r="K25" s="12"/>
      <c r="L25" s="12">
        <f>IF(AND(SUM(LARGE(R25:U25,{1;2;3}))=0,O25&gt;0),0.001,SUM(LARGE(R25:U25,{1;2;3})))</f>
        <v>0</v>
      </c>
      <c r="M25" s="20">
        <f>SUM(Z25:AB25)</f>
        <v>0</v>
      </c>
      <c r="N25" s="1"/>
      <c r="O25" s="4">
        <f>COUNTA(D25:K25)/2</f>
        <v>0</v>
      </c>
      <c r="R25" s="14">
        <f t="shared" si="0"/>
        <v>0</v>
      </c>
      <c r="S25" s="14">
        <f t="shared" si="1"/>
        <v>0</v>
      </c>
      <c r="T25" s="14">
        <f t="shared" si="2"/>
        <v>0</v>
      </c>
      <c r="U25" s="14">
        <f t="shared" si="3"/>
        <v>0</v>
      </c>
      <c r="V25" s="17">
        <f t="shared" si="4"/>
        <v>0</v>
      </c>
      <c r="W25" s="17">
        <f t="shared" si="5"/>
        <v>0</v>
      </c>
      <c r="X25" s="17">
        <f t="shared" si="6"/>
        <v>0</v>
      </c>
      <c r="Y25" s="17">
        <f t="shared" si="7"/>
        <v>0</v>
      </c>
      <c r="Z25" s="10">
        <f>IFERROR(SMALL($V25:$Y25,COUNTIF($V25:Y25,0)+1),0)</f>
        <v>0</v>
      </c>
      <c r="AA25" s="10">
        <f>IFERROR(SMALL($V25:$Y25,COUNTIF($V25:Z25,0)+2),0)</f>
        <v>0</v>
      </c>
      <c r="AB25" s="10">
        <f>IFERROR(SMALL($V25:$Y25,COUNTIF($V25:AA25,0)+3),0)</f>
        <v>0</v>
      </c>
    </row>
    <row r="26" spans="1:28" x14ac:dyDescent="0.25">
      <c r="A26" s="1"/>
      <c r="B26" s="1"/>
      <c r="C26" s="4"/>
      <c r="D26" s="19"/>
      <c r="E26" s="13"/>
      <c r="F26" s="19"/>
      <c r="G26" s="13"/>
      <c r="H26" s="19"/>
      <c r="I26" s="13"/>
      <c r="J26" s="20"/>
      <c r="K26" s="12"/>
      <c r="L26" s="12">
        <f>IF(AND(SUM(LARGE(R26:U26,{1;2;3}))=0,O26&gt;0),0.001,SUM(LARGE(R26:U26,{1;2;3})))</f>
        <v>0</v>
      </c>
      <c r="M26" s="20">
        <f>SUM(Z26:AB26)</f>
        <v>0</v>
      </c>
      <c r="N26" s="1"/>
      <c r="O26" s="4">
        <f>COUNTA(D26:K26)/2</f>
        <v>0</v>
      </c>
      <c r="R26" s="14">
        <f t="shared" si="0"/>
        <v>0</v>
      </c>
      <c r="S26" s="14">
        <f t="shared" si="1"/>
        <v>0</v>
      </c>
      <c r="T26" s="14">
        <f t="shared" si="2"/>
        <v>0</v>
      </c>
      <c r="U26" s="14">
        <f t="shared" si="3"/>
        <v>0</v>
      </c>
      <c r="V26" s="17">
        <f t="shared" si="4"/>
        <v>0</v>
      </c>
      <c r="W26" s="17">
        <f t="shared" si="5"/>
        <v>0</v>
      </c>
      <c r="X26" s="17">
        <f t="shared" si="6"/>
        <v>0</v>
      </c>
      <c r="Y26" s="17">
        <f t="shared" si="7"/>
        <v>0</v>
      </c>
      <c r="Z26" s="10">
        <f>IFERROR(SMALL($V26:$Y26,COUNTIF($V26:Y26,0)+1),0)</f>
        <v>0</v>
      </c>
      <c r="AA26" s="10">
        <f>IFERROR(SMALL($V26:$Y26,COUNTIF($V26:Z26,0)+2),0)</f>
        <v>0</v>
      </c>
      <c r="AB26" s="10">
        <f>IFERROR(SMALL($V26:$Y26,COUNTIF($V26:AA26,0)+3),0)</f>
        <v>0</v>
      </c>
    </row>
    <row r="27" spans="1:28" x14ac:dyDescent="0.25">
      <c r="A27" s="1"/>
      <c r="B27" s="1"/>
      <c r="C27" s="4"/>
      <c r="D27" s="19"/>
      <c r="E27" s="13"/>
      <c r="F27" s="19"/>
      <c r="G27" s="13"/>
      <c r="H27" s="19"/>
      <c r="I27" s="13"/>
      <c r="J27" s="20"/>
      <c r="K27" s="12"/>
      <c r="L27" s="12">
        <f>IF(AND(SUM(LARGE(R27:U27,{1;2;3}))=0,O27&gt;0),0.001,SUM(LARGE(R27:U27,{1;2;3})))</f>
        <v>0</v>
      </c>
      <c r="M27" s="20">
        <f>SUM(Z27:AB27)</f>
        <v>0</v>
      </c>
      <c r="N27" s="1"/>
      <c r="O27" s="4">
        <f>COUNTA(D27:K27)/2</f>
        <v>0</v>
      </c>
      <c r="R27" s="14">
        <f t="shared" si="0"/>
        <v>0</v>
      </c>
      <c r="S27" s="14">
        <f t="shared" si="1"/>
        <v>0</v>
      </c>
      <c r="T27" s="14">
        <f t="shared" si="2"/>
        <v>0</v>
      </c>
      <c r="U27" s="14">
        <f t="shared" si="3"/>
        <v>0</v>
      </c>
      <c r="V27" s="17">
        <f t="shared" si="4"/>
        <v>0</v>
      </c>
      <c r="W27" s="17">
        <f t="shared" si="5"/>
        <v>0</v>
      </c>
      <c r="X27" s="17">
        <f t="shared" si="6"/>
        <v>0</v>
      </c>
      <c r="Y27" s="17">
        <f t="shared" si="7"/>
        <v>0</v>
      </c>
      <c r="Z27" s="10">
        <f>IFERROR(SMALL($V27:$Y27,COUNTIF($V27:Y27,0)+1),0)</f>
        <v>0</v>
      </c>
      <c r="AA27" s="10">
        <f>IFERROR(SMALL($V27:$Y27,COUNTIF($V27:Z27,0)+2),0)</f>
        <v>0</v>
      </c>
      <c r="AB27" s="10">
        <f>IFERROR(SMALL($V27:$Y27,COUNTIF($V27:AA27,0)+3),0)</f>
        <v>0</v>
      </c>
    </row>
    <row r="28" spans="1:28" x14ac:dyDescent="0.25">
      <c r="A28" s="1"/>
      <c r="B28" s="1"/>
      <c r="C28" s="4"/>
      <c r="D28" s="19"/>
      <c r="E28" s="13"/>
      <c r="F28" s="19"/>
      <c r="G28" s="13"/>
      <c r="H28" s="19"/>
      <c r="I28" s="13"/>
      <c r="J28" s="20"/>
      <c r="K28" s="12"/>
      <c r="L28" s="12">
        <f>IF(AND(SUM(LARGE(R28:U28,{1;2;3}))=0,O28&gt;0),0.001,SUM(LARGE(R28:U28,{1;2;3})))</f>
        <v>0</v>
      </c>
      <c r="M28" s="20">
        <f>SUM(Z28:AB28)</f>
        <v>0</v>
      </c>
      <c r="N28" s="1"/>
      <c r="O28" s="4">
        <f>COUNTA(D28:K28)/2</f>
        <v>0</v>
      </c>
      <c r="R28" s="14">
        <f t="shared" si="0"/>
        <v>0</v>
      </c>
      <c r="S28" s="14">
        <f t="shared" si="1"/>
        <v>0</v>
      </c>
      <c r="T28" s="14">
        <f t="shared" si="2"/>
        <v>0</v>
      </c>
      <c r="U28" s="14">
        <f t="shared" si="3"/>
        <v>0</v>
      </c>
      <c r="V28" s="17">
        <f t="shared" si="4"/>
        <v>0</v>
      </c>
      <c r="W28" s="17">
        <f t="shared" si="5"/>
        <v>0</v>
      </c>
      <c r="X28" s="17">
        <f t="shared" si="6"/>
        <v>0</v>
      </c>
      <c r="Y28" s="17">
        <f t="shared" si="7"/>
        <v>0</v>
      </c>
      <c r="Z28" s="10">
        <f>IFERROR(SMALL($V28:$Y28,COUNTIF($V28:Y28,0)+1),0)</f>
        <v>0</v>
      </c>
      <c r="AA28" s="10">
        <f>IFERROR(SMALL($V28:$Y28,COUNTIF($V28:Z28,0)+2),0)</f>
        <v>0</v>
      </c>
      <c r="AB28" s="10">
        <f>IFERROR(SMALL($V28:$Y28,COUNTIF($V28:AA28,0)+3),0)</f>
        <v>0</v>
      </c>
    </row>
    <row r="29" spans="1:28" x14ac:dyDescent="0.25">
      <c r="A29" s="1"/>
      <c r="B29" s="1"/>
      <c r="C29" s="4"/>
      <c r="D29" s="19"/>
      <c r="E29" s="13"/>
      <c r="F29" s="19"/>
      <c r="G29" s="13"/>
      <c r="H29" s="19"/>
      <c r="I29" s="13"/>
      <c r="J29" s="20"/>
      <c r="K29" s="12"/>
      <c r="L29" s="12">
        <f>IF(AND(SUM(LARGE(R29:U29,{1;2;3}))=0,O29&gt;0),0.001,SUM(LARGE(R29:U29,{1;2;3})))</f>
        <v>0</v>
      </c>
      <c r="M29" s="20">
        <f>SUM(Z29:AB29)</f>
        <v>0</v>
      </c>
      <c r="N29" s="1"/>
      <c r="O29" s="4">
        <f>COUNTA(D29:K29)/2</f>
        <v>0</v>
      </c>
      <c r="R29" s="14">
        <f t="shared" si="0"/>
        <v>0</v>
      </c>
      <c r="S29" s="14">
        <f t="shared" si="1"/>
        <v>0</v>
      </c>
      <c r="T29" s="14">
        <f t="shared" si="2"/>
        <v>0</v>
      </c>
      <c r="U29" s="14">
        <f t="shared" si="3"/>
        <v>0</v>
      </c>
      <c r="V29" s="17">
        <f t="shared" si="4"/>
        <v>0</v>
      </c>
      <c r="W29" s="17">
        <f t="shared" si="5"/>
        <v>0</v>
      </c>
      <c r="X29" s="17">
        <f t="shared" si="6"/>
        <v>0</v>
      </c>
      <c r="Y29" s="17">
        <f t="shared" si="7"/>
        <v>0</v>
      </c>
      <c r="Z29" s="10">
        <f>IFERROR(SMALL($V29:$Y29,COUNTIF($V29:Y29,0)+1),0)</f>
        <v>0</v>
      </c>
      <c r="AA29" s="10">
        <f>IFERROR(SMALL($V29:$Y29,COUNTIF($V29:Z29,0)+2),0)</f>
        <v>0</v>
      </c>
      <c r="AB29" s="10">
        <f>IFERROR(SMALL($V29:$Y29,COUNTIF($V29:AA29,0)+3),0)</f>
        <v>0</v>
      </c>
    </row>
    <row r="30" spans="1:28" x14ac:dyDescent="0.25">
      <c r="A30" s="1"/>
      <c r="B30" s="1"/>
      <c r="C30" s="4"/>
      <c r="D30" s="19"/>
      <c r="E30" s="13"/>
      <c r="F30" s="19"/>
      <c r="G30" s="13"/>
      <c r="H30" s="19"/>
      <c r="I30" s="13"/>
      <c r="J30" s="20"/>
      <c r="K30" s="12"/>
      <c r="L30" s="12">
        <f>IF(AND(SUM(LARGE(R30:U30,{1;2;3}))=0,O30&gt;0),0.001,SUM(LARGE(R30:U30,{1;2;3})))</f>
        <v>0</v>
      </c>
      <c r="M30" s="20">
        <f>SUM(Z30:AB30)</f>
        <v>0</v>
      </c>
      <c r="N30" s="1"/>
      <c r="O30" s="4">
        <f>COUNTA(D30:K30)/2</f>
        <v>0</v>
      </c>
      <c r="R30" s="14">
        <f t="shared" si="0"/>
        <v>0</v>
      </c>
      <c r="S30" s="14">
        <f t="shared" si="1"/>
        <v>0</v>
      </c>
      <c r="T30" s="14">
        <f t="shared" si="2"/>
        <v>0</v>
      </c>
      <c r="U30" s="14">
        <f t="shared" si="3"/>
        <v>0</v>
      </c>
      <c r="V30" s="17">
        <f t="shared" si="4"/>
        <v>0</v>
      </c>
      <c r="W30" s="17">
        <f t="shared" si="5"/>
        <v>0</v>
      </c>
      <c r="X30" s="17">
        <f t="shared" si="6"/>
        <v>0</v>
      </c>
      <c r="Y30" s="17">
        <f t="shared" si="7"/>
        <v>0</v>
      </c>
      <c r="Z30" s="10">
        <f>IFERROR(SMALL($V30:$Y30,COUNTIF($V30:Y30,0)+1),0)</f>
        <v>0</v>
      </c>
      <c r="AA30" s="10">
        <f>IFERROR(SMALL($V30:$Y30,COUNTIF($V30:Z30,0)+2),0)</f>
        <v>0</v>
      </c>
      <c r="AB30" s="10">
        <f>IFERROR(SMALL($V30:$Y30,COUNTIF($V30:AA30,0)+3),0)</f>
        <v>0</v>
      </c>
    </row>
    <row r="31" spans="1:28" x14ac:dyDescent="0.25">
      <c r="A31" s="1"/>
      <c r="B31" s="1"/>
      <c r="C31" s="4"/>
      <c r="D31" s="19"/>
      <c r="E31" s="13"/>
      <c r="F31" s="19"/>
      <c r="G31" s="13"/>
      <c r="H31" s="19"/>
      <c r="I31" s="13"/>
      <c r="J31" s="20"/>
      <c r="K31" s="12"/>
      <c r="L31" s="12">
        <f>IF(AND(SUM(LARGE(R31:U31,{1;2;3}))=0,O31&gt;0),0.001,SUM(LARGE(R31:U31,{1;2;3})))</f>
        <v>0</v>
      </c>
      <c r="M31" s="20">
        <f>SUM(Z31:AB31)</f>
        <v>0</v>
      </c>
      <c r="N31" s="1"/>
      <c r="O31" s="4">
        <f>COUNTA(D31:K31)/2</f>
        <v>0</v>
      </c>
      <c r="R31" s="14">
        <f t="shared" si="0"/>
        <v>0</v>
      </c>
      <c r="S31" s="14">
        <f t="shared" si="1"/>
        <v>0</v>
      </c>
      <c r="T31" s="14">
        <f t="shared" si="2"/>
        <v>0</v>
      </c>
      <c r="U31" s="14">
        <f t="shared" si="3"/>
        <v>0</v>
      </c>
      <c r="V31" s="17">
        <f t="shared" si="4"/>
        <v>0</v>
      </c>
      <c r="W31" s="17">
        <f t="shared" si="5"/>
        <v>0</v>
      </c>
      <c r="X31" s="17">
        <f t="shared" si="6"/>
        <v>0</v>
      </c>
      <c r="Y31" s="17">
        <f t="shared" si="7"/>
        <v>0</v>
      </c>
      <c r="Z31" s="10">
        <f>IFERROR(SMALL($V31:$Y31,COUNTIF($V31:Y31,0)+1),0)</f>
        <v>0</v>
      </c>
      <c r="AA31" s="10">
        <f>IFERROR(SMALL($V31:$Y31,COUNTIF($V31:Z31,0)+2),0)</f>
        <v>0</v>
      </c>
      <c r="AB31" s="10">
        <f>IFERROR(SMALL($V31:$Y31,COUNTIF($V31:AA31,0)+3),0)</f>
        <v>0</v>
      </c>
    </row>
    <row r="32" spans="1:28" x14ac:dyDescent="0.25">
      <c r="A32" s="1"/>
      <c r="B32" s="1"/>
      <c r="C32" s="4"/>
      <c r="D32" s="19"/>
      <c r="E32" s="13"/>
      <c r="F32" s="19"/>
      <c r="G32" s="13"/>
      <c r="H32" s="19"/>
      <c r="I32" s="13"/>
      <c r="J32" s="20"/>
      <c r="K32" s="12"/>
      <c r="L32" s="12">
        <f>IF(AND(SUM(LARGE(R32:U32,{1;2;3}))=0,O32&gt;0),0.001,SUM(LARGE(R32:U32,{1;2;3})))</f>
        <v>0</v>
      </c>
      <c r="M32" s="20">
        <f>SUM(Z32:AB32)</f>
        <v>0</v>
      </c>
      <c r="N32" s="1"/>
      <c r="O32" s="4">
        <f>COUNTA(D32:K32)/2</f>
        <v>0</v>
      </c>
      <c r="R32" s="14">
        <f t="shared" si="0"/>
        <v>0</v>
      </c>
      <c r="S32" s="14">
        <f t="shared" si="1"/>
        <v>0</v>
      </c>
      <c r="T32" s="14">
        <f t="shared" si="2"/>
        <v>0</v>
      </c>
      <c r="U32" s="14">
        <f t="shared" si="3"/>
        <v>0</v>
      </c>
      <c r="V32" s="17">
        <f t="shared" si="4"/>
        <v>0</v>
      </c>
      <c r="W32" s="17">
        <f t="shared" si="5"/>
        <v>0</v>
      </c>
      <c r="X32" s="17">
        <f t="shared" si="6"/>
        <v>0</v>
      </c>
      <c r="Y32" s="17">
        <f t="shared" si="7"/>
        <v>0</v>
      </c>
      <c r="Z32" s="10">
        <f>IFERROR(SMALL($V32:$Y32,COUNTIF($V32:Y32,0)+1),0)</f>
        <v>0</v>
      </c>
      <c r="AA32" s="10">
        <f>IFERROR(SMALL($V32:$Y32,COUNTIF($V32:Z32,0)+2),0)</f>
        <v>0</v>
      </c>
      <c r="AB32" s="10">
        <f>IFERROR(SMALL($V32:$Y32,COUNTIF($V32:AA32,0)+3),0)</f>
        <v>0</v>
      </c>
    </row>
    <row r="33" spans="1:28" x14ac:dyDescent="0.25">
      <c r="A33" s="1"/>
      <c r="B33" s="13"/>
      <c r="C33" s="4"/>
      <c r="D33" s="19"/>
      <c r="E33" s="13"/>
      <c r="F33" s="19"/>
      <c r="G33" s="13"/>
      <c r="H33" s="19"/>
      <c r="I33" s="13"/>
      <c r="J33" s="20"/>
      <c r="K33" s="12"/>
      <c r="L33" s="12">
        <f>IF(AND(SUM(LARGE(R33:U33,{1;2;3}))=0,O33&gt;0),0.001,SUM(LARGE(R33:U33,{1;2;3})))</f>
        <v>0</v>
      </c>
      <c r="M33" s="20">
        <f>SUM(Z33:AB33)</f>
        <v>0</v>
      </c>
      <c r="N33" s="1"/>
      <c r="O33" s="4">
        <f>COUNTA(D33:K33)/2</f>
        <v>0</v>
      </c>
      <c r="R33" s="14">
        <f t="shared" si="0"/>
        <v>0</v>
      </c>
      <c r="S33" s="14">
        <f t="shared" si="1"/>
        <v>0</v>
      </c>
      <c r="T33" s="14">
        <f t="shared" si="2"/>
        <v>0</v>
      </c>
      <c r="U33" s="14">
        <f t="shared" si="3"/>
        <v>0</v>
      </c>
      <c r="V33" s="17">
        <f t="shared" si="4"/>
        <v>0</v>
      </c>
      <c r="W33" s="17">
        <f t="shared" si="5"/>
        <v>0</v>
      </c>
      <c r="X33" s="17">
        <f t="shared" si="6"/>
        <v>0</v>
      </c>
      <c r="Y33" s="17">
        <f t="shared" si="7"/>
        <v>0</v>
      </c>
      <c r="Z33" s="10">
        <f>IFERROR(SMALL($V33:$Y33,COUNTIF($V33:Y33,0)+1),0)</f>
        <v>0</v>
      </c>
      <c r="AA33" s="10">
        <f>IFERROR(SMALL($V33:$Y33,COUNTIF($V33:Z33,0)+2),0)</f>
        <v>0</v>
      </c>
      <c r="AB33" s="10">
        <f>IFERROR(SMALL($V33:$Y33,COUNTIF($V33:AA33,0)+3),0)</f>
        <v>0</v>
      </c>
    </row>
    <row r="34" spans="1:28" x14ac:dyDescent="0.25">
      <c r="A34" s="1"/>
      <c r="B34" s="1"/>
      <c r="C34" s="4"/>
      <c r="D34" s="19"/>
      <c r="E34" s="13"/>
      <c r="F34" s="19"/>
      <c r="G34" s="13"/>
      <c r="H34" s="19"/>
      <c r="I34" s="13"/>
      <c r="J34" s="20"/>
      <c r="K34" s="12"/>
      <c r="L34" s="12">
        <f>IF(AND(SUM(LARGE(R34:U34,{1;2;3}))=0,O34&gt;0),0.001,SUM(LARGE(R34:U34,{1;2;3})))</f>
        <v>0</v>
      </c>
      <c r="M34" s="20">
        <f>SUM(Z34:AB34)</f>
        <v>0</v>
      </c>
      <c r="N34" s="1"/>
      <c r="O34" s="4">
        <f>COUNTA(D34:K34)/2</f>
        <v>0</v>
      </c>
      <c r="R34" s="14">
        <f t="shared" si="0"/>
        <v>0</v>
      </c>
      <c r="S34" s="14">
        <f t="shared" si="1"/>
        <v>0</v>
      </c>
      <c r="T34" s="14">
        <f t="shared" si="2"/>
        <v>0</v>
      </c>
      <c r="U34" s="14">
        <f t="shared" si="3"/>
        <v>0</v>
      </c>
      <c r="V34" s="17">
        <f t="shared" si="4"/>
        <v>0</v>
      </c>
      <c r="W34" s="17">
        <f t="shared" si="5"/>
        <v>0</v>
      </c>
      <c r="X34" s="17">
        <f t="shared" si="6"/>
        <v>0</v>
      </c>
      <c r="Y34" s="17">
        <f t="shared" si="7"/>
        <v>0</v>
      </c>
      <c r="Z34" s="10">
        <f>IFERROR(SMALL($V34:$Y34,COUNTIF($V34:Y34,0)+1),0)</f>
        <v>0</v>
      </c>
      <c r="AA34" s="10">
        <f>IFERROR(SMALL($V34:$Y34,COUNTIF($V34:Z34,0)+2),0)</f>
        <v>0</v>
      </c>
      <c r="AB34" s="10">
        <f>IFERROR(SMALL($V34:$Y34,COUNTIF($V34:AA34,0)+3),0)</f>
        <v>0</v>
      </c>
    </row>
    <row r="35" spans="1:28" x14ac:dyDescent="0.25">
      <c r="A35" s="1"/>
      <c r="B35" s="1"/>
      <c r="C35" s="4"/>
      <c r="D35" s="19"/>
      <c r="E35" s="13"/>
      <c r="F35" s="19"/>
      <c r="G35" s="13"/>
      <c r="H35" s="19"/>
      <c r="I35" s="13"/>
      <c r="J35" s="20"/>
      <c r="K35" s="12"/>
      <c r="L35" s="12">
        <f>IF(AND(SUM(LARGE(R35:U35,{1;2;3}))=0,O35&gt;0),0.001,SUM(LARGE(R35:U35,{1;2;3})))</f>
        <v>0</v>
      </c>
      <c r="M35" s="20">
        <f>SUM(Z35:AB35)</f>
        <v>0</v>
      </c>
      <c r="N35" s="1"/>
      <c r="O35" s="4">
        <f>COUNTA(D35:K35)/2</f>
        <v>0</v>
      </c>
      <c r="R35" s="14">
        <f t="shared" ref="R35:R56" si="8">E35</f>
        <v>0</v>
      </c>
      <c r="S35" s="14">
        <f t="shared" ref="S35:S56" si="9">G35</f>
        <v>0</v>
      </c>
      <c r="T35" s="14">
        <f t="shared" si="2"/>
        <v>0</v>
      </c>
      <c r="U35" s="14">
        <f t="shared" si="3"/>
        <v>0</v>
      </c>
      <c r="V35" s="17">
        <f t="shared" si="4"/>
        <v>0</v>
      </c>
      <c r="W35" s="17">
        <f t="shared" si="5"/>
        <v>0</v>
      </c>
      <c r="X35" s="17">
        <f t="shared" si="6"/>
        <v>0</v>
      </c>
      <c r="Y35" s="17">
        <f t="shared" si="7"/>
        <v>0</v>
      </c>
      <c r="Z35" s="10">
        <f>IFERROR(SMALL($V35:$Y35,COUNTIF($V35:Y35,0)+1),0)</f>
        <v>0</v>
      </c>
      <c r="AA35" s="10">
        <f>IFERROR(SMALL($V35:$Y35,COUNTIF($V35:Z35,0)+2),0)</f>
        <v>0</v>
      </c>
      <c r="AB35" s="10">
        <f>IFERROR(SMALL($V35:$Y35,COUNTIF($V35:AA35,0)+3),0)</f>
        <v>0</v>
      </c>
    </row>
    <row r="36" spans="1:28" x14ac:dyDescent="0.25">
      <c r="A36" s="1"/>
      <c r="B36" s="1"/>
      <c r="C36" s="4"/>
      <c r="D36" s="19"/>
      <c r="E36" s="13"/>
      <c r="F36" s="19"/>
      <c r="G36" s="13"/>
      <c r="H36" s="19"/>
      <c r="I36" s="13"/>
      <c r="J36" s="20"/>
      <c r="K36" s="12"/>
      <c r="L36" s="12">
        <f>IF(AND(SUM(LARGE(R36:U36,{1;2;3}))=0,O36&gt;0),0.001,SUM(LARGE(R36:U36,{1;2;3})))</f>
        <v>0</v>
      </c>
      <c r="M36" s="20">
        <f>SUM(Z36:AB36)</f>
        <v>0</v>
      </c>
      <c r="N36" s="1"/>
      <c r="O36" s="4">
        <f>COUNTA(D36:K36)/2</f>
        <v>0</v>
      </c>
      <c r="R36" s="14">
        <f t="shared" si="8"/>
        <v>0</v>
      </c>
      <c r="S36" s="14">
        <f t="shared" si="9"/>
        <v>0</v>
      </c>
      <c r="T36" s="14">
        <f t="shared" si="2"/>
        <v>0</v>
      </c>
      <c r="U36" s="14">
        <f t="shared" si="3"/>
        <v>0</v>
      </c>
      <c r="V36" s="17">
        <f t="shared" si="4"/>
        <v>0</v>
      </c>
      <c r="W36" s="17">
        <f t="shared" si="5"/>
        <v>0</v>
      </c>
      <c r="X36" s="17">
        <f t="shared" si="6"/>
        <v>0</v>
      </c>
      <c r="Y36" s="17">
        <f t="shared" si="7"/>
        <v>0</v>
      </c>
      <c r="Z36" s="10">
        <f>IFERROR(SMALL($V36:$Y36,COUNTIF($V36:Y36,0)+1),0)</f>
        <v>0</v>
      </c>
      <c r="AA36" s="10">
        <f>IFERROR(SMALL($V36:$Y36,COUNTIF($V36:Z36,0)+2),0)</f>
        <v>0</v>
      </c>
      <c r="AB36" s="10">
        <f>IFERROR(SMALL($V36:$Y36,COUNTIF($V36:AA36,0)+3),0)</f>
        <v>0</v>
      </c>
    </row>
    <row r="37" spans="1:28" x14ac:dyDescent="0.25">
      <c r="A37" s="1"/>
      <c r="B37" s="1"/>
      <c r="C37" s="4"/>
      <c r="D37" s="19"/>
      <c r="E37" s="13"/>
      <c r="F37" s="19"/>
      <c r="G37" s="13"/>
      <c r="H37" s="19"/>
      <c r="I37" s="13"/>
      <c r="J37" s="20"/>
      <c r="K37" s="12"/>
      <c r="L37" s="12">
        <f>IF(AND(SUM(LARGE(R37:U37,{1;2;3}))=0,O37&gt;0),0.001,SUM(LARGE(R37:U37,{1;2;3})))</f>
        <v>0</v>
      </c>
      <c r="M37" s="20">
        <f>SUM(Z37:AB37)</f>
        <v>0</v>
      </c>
      <c r="N37" s="1"/>
      <c r="O37" s="4">
        <f>COUNTA(D37:K37)/2</f>
        <v>0</v>
      </c>
      <c r="R37" s="14">
        <f t="shared" si="8"/>
        <v>0</v>
      </c>
      <c r="S37" s="14">
        <f t="shared" si="9"/>
        <v>0</v>
      </c>
      <c r="T37" s="14">
        <f t="shared" si="2"/>
        <v>0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0</v>
      </c>
      <c r="Y37" s="17">
        <f t="shared" si="7"/>
        <v>0</v>
      </c>
      <c r="Z37" s="10">
        <f>IFERROR(SMALL($V37:$Y37,COUNTIF($V37:Y37,0)+1),0)</f>
        <v>0</v>
      </c>
      <c r="AA37" s="10">
        <f>IFERROR(SMALL($V37:$Y37,COUNTIF($V37:Z37,0)+2),0)</f>
        <v>0</v>
      </c>
      <c r="AB37" s="10">
        <f>IFERROR(SMALL($V37:$Y37,COUNTIF($V37:AA37,0)+3),0)</f>
        <v>0</v>
      </c>
    </row>
    <row r="38" spans="1:28" x14ac:dyDescent="0.25">
      <c r="A38" s="1"/>
      <c r="B38" s="1"/>
      <c r="C38" s="4"/>
      <c r="D38" s="19"/>
      <c r="E38" s="13"/>
      <c r="F38" s="19"/>
      <c r="G38" s="13"/>
      <c r="H38" s="19"/>
      <c r="I38" s="13"/>
      <c r="J38" s="20"/>
      <c r="K38" s="12"/>
      <c r="L38" s="12">
        <f>IF(AND(SUM(LARGE(R38:U38,{1;2;3}))=0,O38&gt;0),0.001,SUM(LARGE(R38:U38,{1;2;3})))</f>
        <v>0</v>
      </c>
      <c r="M38" s="20">
        <f>SUM(Z38:AB38)</f>
        <v>0</v>
      </c>
      <c r="N38" s="1"/>
      <c r="O38" s="4">
        <f>COUNTA(D38:K38)/2</f>
        <v>0</v>
      </c>
      <c r="R38" s="14">
        <f t="shared" si="8"/>
        <v>0</v>
      </c>
      <c r="S38" s="14">
        <f t="shared" si="9"/>
        <v>0</v>
      </c>
      <c r="T38" s="14">
        <f t="shared" si="2"/>
        <v>0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0</v>
      </c>
      <c r="Y38" s="17">
        <f t="shared" si="7"/>
        <v>0</v>
      </c>
      <c r="Z38" s="10">
        <f>IFERROR(SMALL($V38:$Y38,COUNTIF($V38:Y38,0)+1),0)</f>
        <v>0</v>
      </c>
      <c r="AA38" s="10">
        <f>IFERROR(SMALL($V38:$Y38,COUNTIF($V38:Z38,0)+2),0)</f>
        <v>0</v>
      </c>
      <c r="AB38" s="10">
        <f>IFERROR(SMALL($V38:$Y38,COUNTIF($V38:AA38,0)+3),0)</f>
        <v>0</v>
      </c>
    </row>
    <row r="39" spans="1:28" x14ac:dyDescent="0.25">
      <c r="A39" s="1"/>
      <c r="B39" s="1"/>
      <c r="C39" s="4"/>
      <c r="D39" s="19"/>
      <c r="E39" s="13"/>
      <c r="F39" s="19"/>
      <c r="G39" s="13"/>
      <c r="H39" s="19"/>
      <c r="I39" s="13"/>
      <c r="J39" s="20"/>
      <c r="K39" s="12"/>
      <c r="L39" s="12">
        <f>IF(AND(SUM(LARGE(R39:U39,{1;2;3}))=0,O39&gt;0),0.001,SUM(LARGE(R39:U39,{1;2;3})))</f>
        <v>0</v>
      </c>
      <c r="M39" s="20">
        <f>SUM(Z39:AB39)</f>
        <v>0</v>
      </c>
      <c r="N39" s="1"/>
      <c r="O39" s="4">
        <f>COUNTA(D39:K39)/2</f>
        <v>0</v>
      </c>
      <c r="R39" s="14">
        <f t="shared" si="8"/>
        <v>0</v>
      </c>
      <c r="S39" s="14">
        <f t="shared" si="9"/>
        <v>0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0</v>
      </c>
      <c r="X39" s="17">
        <f t="shared" si="6"/>
        <v>0</v>
      </c>
      <c r="Y39" s="17">
        <f t="shared" si="7"/>
        <v>0</v>
      </c>
      <c r="Z39" s="10">
        <f>IFERROR(SMALL($V39:$Y39,COUNTIF($V39:Y39,0)+1),0)</f>
        <v>0</v>
      </c>
      <c r="AA39" s="10">
        <f>IFERROR(SMALL($V39:$Y39,COUNTIF($V39:Z39,0)+2),0)</f>
        <v>0</v>
      </c>
      <c r="AB39" s="10">
        <f>IFERROR(SMALL($V39:$Y39,COUNTIF($V39:AA39,0)+3),0)</f>
        <v>0</v>
      </c>
    </row>
    <row r="40" spans="1:28" x14ac:dyDescent="0.25">
      <c r="A40" s="1"/>
      <c r="B40" s="1"/>
      <c r="C40" s="4"/>
      <c r="D40" s="19"/>
      <c r="E40" s="13"/>
      <c r="F40" s="19"/>
      <c r="G40" s="13"/>
      <c r="H40" s="19"/>
      <c r="I40" s="13"/>
      <c r="J40" s="20"/>
      <c r="K40" s="12"/>
      <c r="L40" s="12">
        <f>IF(AND(SUM(LARGE(R40:U40,{1;2;3}))=0,O40&gt;0),0.001,SUM(LARGE(R40:U40,{1;2;3})))</f>
        <v>0</v>
      </c>
      <c r="M40" s="20">
        <f>SUM(Z40:AB40)</f>
        <v>0</v>
      </c>
      <c r="N40" s="1"/>
      <c r="O40" s="4">
        <f>COUNTA(D40:K40)/2</f>
        <v>0</v>
      </c>
      <c r="R40" s="14">
        <f t="shared" si="8"/>
        <v>0</v>
      </c>
      <c r="S40" s="14">
        <f t="shared" si="9"/>
        <v>0</v>
      </c>
      <c r="T40" s="14">
        <f t="shared" si="2"/>
        <v>0</v>
      </c>
      <c r="U40" s="14">
        <f t="shared" si="3"/>
        <v>0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0</v>
      </c>
      <c r="Z40" s="10">
        <f>IFERROR(SMALL($V40:$Y40,COUNTIF($V40:Y40,0)+1),0)</f>
        <v>0</v>
      </c>
      <c r="AA40" s="10">
        <f>IFERROR(SMALL($V40:$Y40,COUNTIF($V40:Z40,0)+2),0)</f>
        <v>0</v>
      </c>
      <c r="AB40" s="10">
        <f>IFERROR(SMALL($V40:$Y40,COUNTIF($V40:AA40,0)+3),0)</f>
        <v>0</v>
      </c>
    </row>
    <row r="41" spans="1:28" x14ac:dyDescent="0.25">
      <c r="A41" s="1"/>
      <c r="B41" s="1"/>
      <c r="C41" s="4"/>
      <c r="D41" s="19"/>
      <c r="E41" s="13"/>
      <c r="F41" s="19"/>
      <c r="G41" s="13"/>
      <c r="H41" s="19"/>
      <c r="I41" s="13"/>
      <c r="J41" s="20"/>
      <c r="K41" s="12"/>
      <c r="L41" s="12">
        <f>IF(AND(SUM(LARGE(R41:U41,{1;2;3}))=0,O41&gt;0),0.001,SUM(LARGE(R41:U41,{1;2;3})))</f>
        <v>0</v>
      </c>
      <c r="M41" s="20">
        <f>SUM(Z41:AB41)</f>
        <v>0</v>
      </c>
      <c r="N41" s="1"/>
      <c r="O41" s="4">
        <f>COUNTA(D41:K41)/2</f>
        <v>0</v>
      </c>
      <c r="R41" s="14">
        <f t="shared" si="8"/>
        <v>0</v>
      </c>
      <c r="S41" s="14">
        <f t="shared" si="9"/>
        <v>0</v>
      </c>
      <c r="T41" s="14">
        <f t="shared" si="2"/>
        <v>0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0</v>
      </c>
      <c r="Y41" s="17">
        <f t="shared" si="7"/>
        <v>0</v>
      </c>
      <c r="Z41" s="10">
        <f>IFERROR(SMALL($V41:$Y41,COUNTIF($V41:Y41,0)+1),0)</f>
        <v>0</v>
      </c>
      <c r="AA41" s="10">
        <f>IFERROR(SMALL($V41:$Y41,COUNTIF($V41:Z41,0)+2),0)</f>
        <v>0</v>
      </c>
      <c r="AB41" s="10">
        <f>IFERROR(SMALL($V41:$Y41,COUNTIF($V41:AA41,0)+3),0)</f>
        <v>0</v>
      </c>
    </row>
    <row r="42" spans="1:28" x14ac:dyDescent="0.25">
      <c r="A42" s="1"/>
      <c r="B42" s="1"/>
      <c r="C42" s="4"/>
      <c r="D42" s="19"/>
      <c r="E42" s="13"/>
      <c r="F42" s="19"/>
      <c r="G42" s="13"/>
      <c r="H42" s="19"/>
      <c r="I42" s="13"/>
      <c r="J42" s="20"/>
      <c r="K42" s="12"/>
      <c r="L42" s="12">
        <f>IF(AND(SUM(LARGE(R42:U42,{1;2;3}))=0,O42&gt;0),0.001,SUM(LARGE(R42:U42,{1;2;3})))</f>
        <v>0</v>
      </c>
      <c r="M42" s="20">
        <f>SUM(Z42:AB42)</f>
        <v>0</v>
      </c>
      <c r="N42" s="1"/>
      <c r="O42" s="4">
        <f>COUNTA(D42:K42)/2</f>
        <v>0</v>
      </c>
      <c r="R42" s="14">
        <f t="shared" si="8"/>
        <v>0</v>
      </c>
      <c r="S42" s="14">
        <f t="shared" si="9"/>
        <v>0</v>
      </c>
      <c r="T42" s="14">
        <f t="shared" si="2"/>
        <v>0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0</v>
      </c>
      <c r="Y42" s="17">
        <f t="shared" si="7"/>
        <v>0</v>
      </c>
      <c r="Z42" s="10">
        <f>IFERROR(SMALL($V42:$Y42,COUNTIF($V42:Y42,0)+1),0)</f>
        <v>0</v>
      </c>
      <c r="AA42" s="10">
        <f>IFERROR(SMALL($V42:$Y42,COUNTIF($V42:Z42,0)+2),0)</f>
        <v>0</v>
      </c>
      <c r="AB42" s="10">
        <f>IFERROR(SMALL($V42:$Y42,COUNTIF($V42:AA42,0)+3),0)</f>
        <v>0</v>
      </c>
    </row>
    <row r="43" spans="1:28" x14ac:dyDescent="0.25">
      <c r="A43" s="1"/>
      <c r="B43" s="1"/>
      <c r="C43" s="4"/>
      <c r="D43" s="19"/>
      <c r="E43" s="13"/>
      <c r="F43" s="19"/>
      <c r="G43" s="13"/>
      <c r="H43" s="19"/>
      <c r="I43" s="13"/>
      <c r="J43" s="20"/>
      <c r="K43" s="12"/>
      <c r="L43" s="12">
        <f>IF(AND(SUM(LARGE(R43:U43,{1;2;3}))=0,O43&gt;0),0.001,SUM(LARGE(R43:U43,{1;2;3})))</f>
        <v>0</v>
      </c>
      <c r="M43" s="20">
        <f>SUM(Z43:AB43)</f>
        <v>0</v>
      </c>
      <c r="N43" s="1"/>
      <c r="O43" s="4">
        <f>COUNTA(D43:K43)/2</f>
        <v>0</v>
      </c>
      <c r="R43" s="14">
        <f t="shared" si="8"/>
        <v>0</v>
      </c>
      <c r="S43" s="14">
        <f t="shared" si="9"/>
        <v>0</v>
      </c>
      <c r="T43" s="14">
        <f t="shared" si="2"/>
        <v>0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0</v>
      </c>
      <c r="Y43" s="17">
        <f t="shared" si="7"/>
        <v>0</v>
      </c>
      <c r="Z43" s="10">
        <f>IFERROR(SMALL($V43:$Y43,COUNTIF($V43:Y43,0)+1),0)</f>
        <v>0</v>
      </c>
      <c r="AA43" s="10">
        <f>IFERROR(SMALL($V43:$Y43,COUNTIF($V43:Z43,0)+2),0)</f>
        <v>0</v>
      </c>
      <c r="AB43" s="10">
        <f>IFERROR(SMALL($V43:$Y43,COUNTIF($V43:AA43,0)+3),0)</f>
        <v>0</v>
      </c>
    </row>
    <row r="44" spans="1:28" x14ac:dyDescent="0.25">
      <c r="A44" s="1"/>
      <c r="B44" s="1"/>
      <c r="C44" s="4"/>
      <c r="D44" s="19"/>
      <c r="E44" s="13"/>
      <c r="F44" s="19"/>
      <c r="G44" s="13"/>
      <c r="H44" s="19"/>
      <c r="I44" s="13"/>
      <c r="J44" s="20"/>
      <c r="K44" s="12"/>
      <c r="L44" s="12">
        <f>IF(AND(SUM(LARGE(R44:U44,{1;2;3}))=0,O44&gt;0),0.001,SUM(LARGE(R44:U44,{1;2;3})))</f>
        <v>0</v>
      </c>
      <c r="M44" s="20">
        <f>SUM(Z44:AB44)</f>
        <v>0</v>
      </c>
      <c r="N44" s="1"/>
      <c r="O44" s="4">
        <f>COUNTA(D44:K44)/2</f>
        <v>0</v>
      </c>
      <c r="R44" s="14">
        <f t="shared" si="8"/>
        <v>0</v>
      </c>
      <c r="S44" s="14">
        <f t="shared" si="9"/>
        <v>0</v>
      </c>
      <c r="T44" s="14">
        <f t="shared" si="2"/>
        <v>0</v>
      </c>
      <c r="U44" s="14">
        <f t="shared" si="3"/>
        <v>0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0</v>
      </c>
      <c r="Z44" s="10">
        <f>IFERROR(SMALL($V44:$Y44,COUNTIF($V44:Y44,0)+1),0)</f>
        <v>0</v>
      </c>
      <c r="AA44" s="10">
        <f>IFERROR(SMALL($V44:$Y44,COUNTIF($V44:Z44,0)+2),0)</f>
        <v>0</v>
      </c>
      <c r="AB44" s="10">
        <f>IFERROR(SMALL($V44:$Y44,COUNTIF($V44:AA44,0)+3),0)</f>
        <v>0</v>
      </c>
    </row>
    <row r="45" spans="1:28" x14ac:dyDescent="0.25">
      <c r="A45" s="1"/>
      <c r="B45" s="1"/>
      <c r="C45" s="4"/>
      <c r="D45" s="19"/>
      <c r="E45" s="13"/>
      <c r="F45" s="19"/>
      <c r="G45" s="13"/>
      <c r="H45" s="19"/>
      <c r="I45" s="13"/>
      <c r="J45" s="20"/>
      <c r="K45" s="12"/>
      <c r="L45" s="12">
        <f>IF(AND(SUM(LARGE(R45:U45,{1;2;3}))=0,O45&gt;0),0.001,SUM(LARGE(R45:U45,{1;2;3})))</f>
        <v>0</v>
      </c>
      <c r="M45" s="20">
        <f>SUM(Z45:AB45)</f>
        <v>0</v>
      </c>
      <c r="N45" s="1"/>
      <c r="O45" s="4">
        <f>COUNTA(D45:K45)/2</f>
        <v>0</v>
      </c>
      <c r="R45" s="14">
        <f t="shared" si="8"/>
        <v>0</v>
      </c>
      <c r="S45" s="14">
        <f t="shared" si="9"/>
        <v>0</v>
      </c>
      <c r="T45" s="14">
        <f t="shared" si="2"/>
        <v>0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0</v>
      </c>
      <c r="Y45" s="17">
        <f t="shared" si="7"/>
        <v>0</v>
      </c>
      <c r="Z45" s="10">
        <f>IFERROR(SMALL($V45:$Y45,COUNTIF($V45:Y45,0)+1),0)</f>
        <v>0</v>
      </c>
      <c r="AA45" s="10">
        <f>IFERROR(SMALL($V45:$Y45,COUNTIF($V45:Z45,0)+2),0)</f>
        <v>0</v>
      </c>
      <c r="AB45" s="10">
        <f>IFERROR(SMALL($V45:$Y45,COUNTIF($V45:AA45,0)+3),0)</f>
        <v>0</v>
      </c>
    </row>
    <row r="46" spans="1:28" x14ac:dyDescent="0.25">
      <c r="A46" s="1"/>
      <c r="B46" s="1"/>
      <c r="C46" s="4"/>
      <c r="D46" s="19"/>
      <c r="E46" s="13"/>
      <c r="F46" s="19"/>
      <c r="G46" s="13"/>
      <c r="H46" s="19"/>
      <c r="I46" s="13"/>
      <c r="J46" s="20"/>
      <c r="K46" s="12"/>
      <c r="L46" s="12">
        <f>IF(AND(SUM(LARGE(R46:U46,{1;2;3}))=0,O46&gt;0),0.001,SUM(LARGE(R46:U46,{1;2;3})))</f>
        <v>0</v>
      </c>
      <c r="M46" s="20">
        <f>SUM(Z46:AB46)</f>
        <v>0</v>
      </c>
      <c r="N46" s="1"/>
      <c r="O46" s="4">
        <f>COUNTA(D46:K46)/2</f>
        <v>0</v>
      </c>
      <c r="R46" s="14">
        <f t="shared" si="8"/>
        <v>0</v>
      </c>
      <c r="S46" s="14">
        <f t="shared" si="9"/>
        <v>0</v>
      </c>
      <c r="T46" s="14">
        <f t="shared" si="2"/>
        <v>0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0</v>
      </c>
      <c r="Y46" s="17">
        <f t="shared" si="7"/>
        <v>0</v>
      </c>
      <c r="Z46" s="10">
        <f>IFERROR(SMALL($V46:$Y46,COUNTIF($V46:Y46,0)+1),0)</f>
        <v>0</v>
      </c>
      <c r="AA46" s="10">
        <f>IFERROR(SMALL($V46:$Y46,COUNTIF($V46:Z46,0)+2),0)</f>
        <v>0</v>
      </c>
      <c r="AB46" s="10">
        <f>IFERROR(SMALL($V46:$Y46,COUNTIF($V46:AA46,0)+3),0)</f>
        <v>0</v>
      </c>
    </row>
    <row r="47" spans="1:28" x14ac:dyDescent="0.25">
      <c r="A47" s="1"/>
      <c r="B47" s="1"/>
      <c r="C47" s="4"/>
      <c r="D47" s="19"/>
      <c r="E47" s="13"/>
      <c r="F47" s="19"/>
      <c r="G47" s="13"/>
      <c r="H47" s="19"/>
      <c r="I47" s="13"/>
      <c r="J47" s="20"/>
      <c r="K47" s="12"/>
      <c r="L47" s="12">
        <f>IF(AND(SUM(LARGE(R47:U47,{1;2;3}))=0,O47&gt;0),0.001,SUM(LARGE(R47:U47,{1;2;3})))</f>
        <v>0</v>
      </c>
      <c r="M47" s="20">
        <f>SUM(Z47:AB47)</f>
        <v>0</v>
      </c>
      <c r="N47" s="1"/>
      <c r="O47" s="4">
        <f>COUNTA(D47:K47)/2</f>
        <v>0</v>
      </c>
      <c r="R47" s="14">
        <f t="shared" si="8"/>
        <v>0</v>
      </c>
      <c r="S47" s="14">
        <f t="shared" si="9"/>
        <v>0</v>
      </c>
      <c r="T47" s="14">
        <f t="shared" si="2"/>
        <v>0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0</v>
      </c>
      <c r="Y47" s="17">
        <f t="shared" si="7"/>
        <v>0</v>
      </c>
      <c r="Z47" s="10">
        <f>IFERROR(SMALL($V47:$Y47,COUNTIF($V47:Y47,0)+1),0)</f>
        <v>0</v>
      </c>
      <c r="AA47" s="10">
        <f>IFERROR(SMALL($V47:$Y47,COUNTIF($V47:Z47,0)+2),0)</f>
        <v>0</v>
      </c>
      <c r="AB47" s="10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3"/>
      <c r="F48" s="19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8"/>
        <v>0</v>
      </c>
      <c r="S48" s="14">
        <f t="shared" si="9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0">
        <f>IFERROR(SMALL($V48:$Y48,COUNTIF($V48:Y48,0)+1),0)</f>
        <v>0</v>
      </c>
      <c r="AA48" s="10">
        <f>IFERROR(SMALL($V48:$Y48,COUNTIF($V48:Z48,0)+2),0)</f>
        <v>0</v>
      </c>
      <c r="AB48" s="10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3"/>
      <c r="F49" s="19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8"/>
        <v>0</v>
      </c>
      <c r="S49" s="14">
        <f t="shared" si="9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0">
        <f>IFERROR(SMALL($V49:$Y49,COUNTIF($V49:Y49,0)+1),0)</f>
        <v>0</v>
      </c>
      <c r="AA49" s="10">
        <f>IFERROR(SMALL($V49:$Y49,COUNTIF($V49:Z49,0)+2),0)</f>
        <v>0</v>
      </c>
      <c r="AB49" s="10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3"/>
      <c r="F50" s="19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8"/>
        <v>0</v>
      </c>
      <c r="S50" s="14">
        <f t="shared" si="9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0">
        <f>IFERROR(SMALL($V50:$Y50,COUNTIF($V50:Y50,0)+1),0)</f>
        <v>0</v>
      </c>
      <c r="AA50" s="10">
        <f>IFERROR(SMALL($V50:$Y50,COUNTIF($V50:Z50,0)+2),0)</f>
        <v>0</v>
      </c>
      <c r="AB50" s="10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3"/>
      <c r="F51" s="19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8"/>
        <v>0</v>
      </c>
      <c r="S51" s="14">
        <f t="shared" si="9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0">
        <f>IFERROR(SMALL($V51:$Y51,COUNTIF($V51:Y51,0)+1),0)</f>
        <v>0</v>
      </c>
      <c r="AA51" s="10">
        <f>IFERROR(SMALL($V51:$Y51,COUNTIF($V51:Z51,0)+2),0)</f>
        <v>0</v>
      </c>
      <c r="AB51" s="10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3"/>
      <c r="F52" s="19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8"/>
        <v>0</v>
      </c>
      <c r="S52" s="14">
        <f t="shared" si="9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0">
        <f>IFERROR(SMALL($V52:$Y52,COUNTIF($V52:Y52,0)+1),0)</f>
        <v>0</v>
      </c>
      <c r="AA52" s="10">
        <f>IFERROR(SMALL($V52:$Y52,COUNTIF($V52:Z52,0)+2),0)</f>
        <v>0</v>
      </c>
      <c r="AB52" s="10">
        <f>IFERROR(SMALL($V52:$Y52,COUNTIF($V52:AA52,0)+3),0)</f>
        <v>0</v>
      </c>
    </row>
    <row r="53" spans="1:28" x14ac:dyDescent="0.25">
      <c r="A53" s="1"/>
      <c r="B53" s="1"/>
      <c r="C53" s="4"/>
      <c r="D53" s="19"/>
      <c r="E53" s="13"/>
      <c r="F53" s="19"/>
      <c r="G53" s="13"/>
      <c r="H53" s="19"/>
      <c r="I53" s="13"/>
      <c r="J53" s="20"/>
      <c r="K53" s="12"/>
      <c r="L53" s="12">
        <f>IF(AND(SUM(LARGE(R53:U53,{1;2;3}))=0,O53&gt;0),0.001,SUM(LARGE(R53:U53,{1;2;3})))</f>
        <v>0</v>
      </c>
      <c r="M53" s="20">
        <f>SUM(Z53:AB53)</f>
        <v>0</v>
      </c>
      <c r="N53" s="1"/>
      <c r="O53" s="4">
        <f>COUNTA(D53:K53)/2</f>
        <v>0</v>
      </c>
      <c r="R53" s="14">
        <f t="shared" si="8"/>
        <v>0</v>
      </c>
      <c r="S53" s="14">
        <f t="shared" si="9"/>
        <v>0</v>
      </c>
      <c r="T53" s="14">
        <f t="shared" si="2"/>
        <v>0</v>
      </c>
      <c r="U53" s="14">
        <f t="shared" si="3"/>
        <v>0</v>
      </c>
      <c r="V53" s="17">
        <f t="shared" si="4"/>
        <v>0</v>
      </c>
      <c r="W53" s="17">
        <f t="shared" si="5"/>
        <v>0</v>
      </c>
      <c r="X53" s="17">
        <f t="shared" si="6"/>
        <v>0</v>
      </c>
      <c r="Y53" s="17">
        <f t="shared" si="7"/>
        <v>0</v>
      </c>
      <c r="Z53" s="10">
        <f>IFERROR(SMALL($V53:$Y53,COUNTIF($V53:Y53,0)+1),0)</f>
        <v>0</v>
      </c>
      <c r="AA53" s="10">
        <f>IFERROR(SMALL($V53:$Y53,COUNTIF($V53:Z53,0)+2),0)</f>
        <v>0</v>
      </c>
      <c r="AB53" s="10">
        <f>IFERROR(SMALL($V53:$Y53,COUNTIF($V53:AA53,0)+3),0)</f>
        <v>0</v>
      </c>
    </row>
    <row r="54" spans="1:28" x14ac:dyDescent="0.25">
      <c r="A54" s="1"/>
      <c r="B54" s="1"/>
      <c r="C54" s="4"/>
      <c r="D54" s="19"/>
      <c r="E54" s="13"/>
      <c r="F54" s="19"/>
      <c r="G54" s="13"/>
      <c r="H54" s="19"/>
      <c r="I54" s="13"/>
      <c r="J54" s="20"/>
      <c r="K54" s="12"/>
      <c r="L54" s="12">
        <f>IF(AND(SUM(LARGE(R54:U54,{1;2;3}))=0,O54&gt;0),0.001,SUM(LARGE(R54:U54,{1;2;3})))</f>
        <v>0</v>
      </c>
      <c r="M54" s="20">
        <f>SUM(Z54:AB54)</f>
        <v>0</v>
      </c>
      <c r="N54" s="1"/>
      <c r="O54" s="4">
        <f>COUNTA(D54:K54)/2</f>
        <v>0</v>
      </c>
      <c r="R54" s="14">
        <f t="shared" si="8"/>
        <v>0</v>
      </c>
      <c r="S54" s="14">
        <f t="shared" si="9"/>
        <v>0</v>
      </c>
      <c r="T54" s="14">
        <f t="shared" si="2"/>
        <v>0</v>
      </c>
      <c r="U54" s="14">
        <f t="shared" si="3"/>
        <v>0</v>
      </c>
      <c r="V54" s="17">
        <f t="shared" si="4"/>
        <v>0</v>
      </c>
      <c r="W54" s="17">
        <f t="shared" si="5"/>
        <v>0</v>
      </c>
      <c r="X54" s="17">
        <f t="shared" si="6"/>
        <v>0</v>
      </c>
      <c r="Y54" s="17">
        <f t="shared" si="7"/>
        <v>0</v>
      </c>
      <c r="Z54" s="10">
        <f>IFERROR(SMALL($V54:$Y54,COUNTIF($V54:Y54,0)+1),0)</f>
        <v>0</v>
      </c>
      <c r="AA54" s="10">
        <f>IFERROR(SMALL($V54:$Y54,COUNTIF($V54:Z54,0)+2),0)</f>
        <v>0</v>
      </c>
      <c r="AB54" s="10">
        <f>IFERROR(SMALL($V54:$Y54,COUNTIF($V54:AA54,0)+3),0)</f>
        <v>0</v>
      </c>
    </row>
    <row r="55" spans="1:28" x14ac:dyDescent="0.25">
      <c r="A55" s="1"/>
      <c r="B55" s="1"/>
      <c r="C55" s="4"/>
      <c r="D55" s="19"/>
      <c r="E55" s="13"/>
      <c r="F55" s="19"/>
      <c r="G55" s="13"/>
      <c r="H55" s="19"/>
      <c r="I55" s="13"/>
      <c r="J55" s="20"/>
      <c r="K55" s="12"/>
      <c r="L55" s="12">
        <f>SUM(LARGE(R55:U55,{1;2;3}))</f>
        <v>0</v>
      </c>
      <c r="M55" s="20">
        <f>SUM(Z55:AB55)</f>
        <v>0</v>
      </c>
      <c r="N55" s="1"/>
      <c r="O55" s="4">
        <f>COUNTA(D55:K55)/2</f>
        <v>0</v>
      </c>
      <c r="R55" s="14">
        <f t="shared" si="8"/>
        <v>0</v>
      </c>
      <c r="S55" s="14">
        <f t="shared" si="9"/>
        <v>0</v>
      </c>
      <c r="T55" s="14">
        <f t="shared" si="2"/>
        <v>0</v>
      </c>
      <c r="U55" s="14">
        <f t="shared" si="3"/>
        <v>0</v>
      </c>
      <c r="V55" s="17">
        <f t="shared" si="4"/>
        <v>0</v>
      </c>
      <c r="W55" s="17">
        <f t="shared" si="5"/>
        <v>0</v>
      </c>
      <c r="X55" s="17">
        <f t="shared" si="6"/>
        <v>0</v>
      </c>
      <c r="Y55" s="17">
        <f t="shared" si="7"/>
        <v>0</v>
      </c>
      <c r="Z55" s="10">
        <f>IFERROR(SMALL($V55:$Y55,COUNTIF($V55:Y55,0)+1),0)</f>
        <v>0</v>
      </c>
      <c r="AA55" s="10">
        <f>IFERROR(SMALL($V55:$Y55,COUNTIF($V55:Z55,0)+2),0)</f>
        <v>0</v>
      </c>
      <c r="AB55" s="10">
        <f>IFERROR(SMALL($V55:$Y55,COUNTIF($V55:AA55,0)+3),0)</f>
        <v>0</v>
      </c>
    </row>
    <row r="56" spans="1:28" x14ac:dyDescent="0.25">
      <c r="A56" s="1"/>
      <c r="B56" s="1"/>
      <c r="C56" s="4"/>
      <c r="D56" s="19"/>
      <c r="E56" s="13"/>
      <c r="F56" s="19"/>
      <c r="G56" s="13"/>
      <c r="H56" s="19"/>
      <c r="I56" s="13"/>
      <c r="J56" s="20"/>
      <c r="K56" s="4"/>
      <c r="L56" s="12">
        <f>SUM(LARGE(R56:U56,{1;2;3}))</f>
        <v>0</v>
      </c>
      <c r="M56" s="20">
        <f>SUM(Z56:AB56)</f>
        <v>0</v>
      </c>
      <c r="N56" s="1"/>
      <c r="O56" s="4">
        <f>COUNTA(D56:K56)/2</f>
        <v>0</v>
      </c>
      <c r="R56" s="14">
        <f t="shared" si="8"/>
        <v>0</v>
      </c>
      <c r="S56" s="14">
        <f t="shared" si="9"/>
        <v>0</v>
      </c>
      <c r="T56" s="14">
        <f t="shared" si="2"/>
        <v>0</v>
      </c>
      <c r="U56" s="14">
        <f t="shared" si="3"/>
        <v>0</v>
      </c>
      <c r="V56" s="17">
        <f t="shared" si="4"/>
        <v>0</v>
      </c>
      <c r="W56" s="17">
        <f t="shared" si="5"/>
        <v>0</v>
      </c>
      <c r="X56" s="17">
        <f t="shared" si="6"/>
        <v>0</v>
      </c>
      <c r="Y56" s="17">
        <f t="shared" si="7"/>
        <v>0</v>
      </c>
      <c r="Z56" s="10">
        <f>IFERROR(SMALL($V56:$Y56,COUNTIF($V56:Y56,0)+1),0)</f>
        <v>0</v>
      </c>
      <c r="AA56" s="10">
        <f>IFERROR(SMALL($V56:$Y56,COUNTIF($V56:Z56,0)+2),0)</f>
        <v>0</v>
      </c>
      <c r="AB56" s="10">
        <f>IFERROR(SMALL($V56:$Y56,COUNTIF($V56:AA56,0)+3),0)</f>
        <v>0</v>
      </c>
    </row>
    <row r="57" spans="1:28" x14ac:dyDescent="0.25">
      <c r="A57" s="1"/>
      <c r="B57" s="1"/>
      <c r="C57" s="4"/>
      <c r="D57" s="19"/>
      <c r="E57" s="13"/>
      <c r="F57" s="19"/>
      <c r="G57" s="13"/>
      <c r="H57" s="19"/>
      <c r="I57" s="13"/>
      <c r="J57" s="20"/>
      <c r="K57" s="4"/>
      <c r="L57" s="4"/>
      <c r="M57" s="20"/>
      <c r="N57" s="1"/>
      <c r="O57" s="4"/>
    </row>
    <row r="58" spans="1:28" x14ac:dyDescent="0.25">
      <c r="A58" s="1"/>
      <c r="B58" s="1"/>
      <c r="C58" s="4"/>
      <c r="D58" s="19"/>
      <c r="E58" s="13"/>
      <c r="F58" s="19"/>
      <c r="G58" s="13"/>
      <c r="H58" s="19"/>
      <c r="I58" s="13"/>
      <c r="J58" s="20"/>
      <c r="K58" s="4"/>
      <c r="L58" s="4"/>
      <c r="M58" s="20"/>
      <c r="N58" s="1"/>
      <c r="O58" s="4"/>
    </row>
    <row r="59" spans="1:28" x14ac:dyDescent="0.25">
      <c r="A59" s="1"/>
      <c r="B59" s="1"/>
      <c r="C59" s="4"/>
      <c r="D59" s="19"/>
      <c r="E59" s="13"/>
      <c r="F59" s="19"/>
      <c r="G59" s="13"/>
      <c r="H59" s="19"/>
      <c r="I59" s="13"/>
      <c r="J59" s="20"/>
      <c r="K59" s="4"/>
      <c r="L59" s="4"/>
      <c r="M59" s="20"/>
      <c r="N59" s="1"/>
      <c r="O59" s="4"/>
    </row>
    <row r="60" spans="1:28" x14ac:dyDescent="0.25">
      <c r="A60" s="1"/>
      <c r="B60" s="1"/>
      <c r="C60" s="4"/>
      <c r="D60" s="19"/>
      <c r="E60" s="13"/>
      <c r="F60" s="19"/>
      <c r="G60" s="13"/>
      <c r="H60" s="19"/>
      <c r="I60" s="13"/>
      <c r="J60" s="20"/>
      <c r="K60" s="4"/>
      <c r="L60" s="4"/>
      <c r="M60" s="20"/>
      <c r="N60" s="1"/>
      <c r="O60" s="4"/>
    </row>
    <row r="61" spans="1:28" x14ac:dyDescent="0.25">
      <c r="A61" s="1"/>
      <c r="B61" s="1"/>
      <c r="C61" s="4"/>
      <c r="D61" s="19"/>
      <c r="E61" s="13"/>
      <c r="F61" s="19"/>
      <c r="G61" s="13"/>
      <c r="H61" s="19"/>
      <c r="I61" s="13"/>
      <c r="J61" s="20"/>
      <c r="K61" s="4"/>
      <c r="L61" s="4"/>
      <c r="M61" s="20"/>
      <c r="N61" s="1"/>
      <c r="O61" s="4"/>
    </row>
  </sheetData>
  <autoFilter ref="A2:AB2"/>
  <sortState ref="A3:O61">
    <sortCondition descending="1" ref="L3:L61"/>
    <sortCondition ref="M3:M61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zoomScaleNormal="100" workbookViewId="0">
      <pane ySplit="2" topLeftCell="A3" activePane="bottomLeft" state="frozen"/>
      <selection sqref="A1:A1048576"/>
      <selection pane="bottomLeft" activeCell="A2" sqref="A2:O59"/>
    </sheetView>
  </sheetViews>
  <sheetFormatPr baseColWidth="10" defaultRowHeight="15" x14ac:dyDescent="0.25"/>
  <cols>
    <col min="1" max="1" width="17.5703125" bestFit="1" customWidth="1"/>
    <col min="2" max="2" width="22.28515625" bestFit="1" customWidth="1"/>
    <col min="3" max="3" width="8.7109375" style="11" customWidth="1"/>
    <col min="4" max="4" width="11.42578125" style="16"/>
    <col min="5" max="5" width="11.42578125" style="14"/>
    <col min="6" max="6" width="11.42578125" style="16"/>
    <col min="7" max="7" width="11.42578125" style="14"/>
    <col min="8" max="8" width="11.42578125" style="16"/>
    <col min="9" max="9" width="11.42578125" style="14"/>
    <col min="10" max="10" width="11.42578125" style="16"/>
    <col min="13" max="13" width="11.7109375" style="16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hidden="1" customWidth="1"/>
  </cols>
  <sheetData>
    <row r="1" spans="1:28" ht="18" x14ac:dyDescent="0.25">
      <c r="A1" s="2" t="s">
        <v>15</v>
      </c>
      <c r="B1" s="7"/>
      <c r="C1" s="6"/>
      <c r="D1" s="36" t="str">
        <f>"Friedrichshagen ("&amp;COUNT(D3:D55)&amp;" TN)"</f>
        <v>Friedrichshagen (5 TN)</v>
      </c>
      <c r="E1" s="29"/>
      <c r="F1" s="28" t="str">
        <f>"Thalia ("&amp;COUNT(F3:F55)&amp;" TN)"</f>
        <v>Thalia (7 TN)</v>
      </c>
      <c r="G1" s="28"/>
      <c r="H1" s="36" t="str">
        <f>"Kollwitz ("&amp;COUNT(H3:H55)&amp;" TN)"</f>
        <v>Kollwitz (9 TN)</v>
      </c>
      <c r="I1" s="29"/>
      <c r="J1" s="36" t="str">
        <f>"BIP ("&amp;COUNT(J3:J55)&amp;" TN)"</f>
        <v>BIP (6 TN)</v>
      </c>
      <c r="K1" s="30"/>
      <c r="L1" s="3" t="s">
        <v>8</v>
      </c>
      <c r="M1" s="18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4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3" t="s">
        <v>105</v>
      </c>
      <c r="AA2" s="23"/>
      <c r="AB2" s="23"/>
    </row>
    <row r="3" spans="1:28" x14ac:dyDescent="0.25">
      <c r="A3" s="1" t="s">
        <v>94</v>
      </c>
      <c r="B3" s="1" t="s">
        <v>43</v>
      </c>
      <c r="C3" s="4"/>
      <c r="D3" s="20">
        <v>2</v>
      </c>
      <c r="E3" s="12">
        <v>3</v>
      </c>
      <c r="F3" s="20">
        <v>4</v>
      </c>
      <c r="G3" s="12">
        <v>3</v>
      </c>
      <c r="H3" s="20">
        <v>1</v>
      </c>
      <c r="I3" s="12">
        <v>3</v>
      </c>
      <c r="J3" s="20">
        <v>1</v>
      </c>
      <c r="K3" s="12">
        <v>4.5</v>
      </c>
      <c r="L3" s="12">
        <f>IF(AND(SUM(LARGE(R3:U3,{1;2;3}))=0,O3&gt;0),0.001,SUM(LARGE(R3:U3,{1;2;3})))</f>
        <v>10.5</v>
      </c>
      <c r="M3" s="20">
        <f>SUM(Z3:AB3)</f>
        <v>4</v>
      </c>
      <c r="N3" s="1"/>
      <c r="O3" s="4">
        <f>COUNTA(D3:K3)/2</f>
        <v>4</v>
      </c>
      <c r="R3" s="14">
        <f t="shared" ref="R3:R34" si="0">E3</f>
        <v>3</v>
      </c>
      <c r="S3" s="14">
        <f t="shared" ref="S3:S34" si="1">G3</f>
        <v>3</v>
      </c>
      <c r="T3" s="14">
        <f>I3</f>
        <v>3</v>
      </c>
      <c r="U3" s="14">
        <f>K3</f>
        <v>4.5</v>
      </c>
      <c r="V3" s="17">
        <f>D3</f>
        <v>2</v>
      </c>
      <c r="W3" s="17">
        <f>F3</f>
        <v>4</v>
      </c>
      <c r="X3" s="17">
        <f>H3</f>
        <v>1</v>
      </c>
      <c r="Y3" s="17">
        <f>J3</f>
        <v>1</v>
      </c>
      <c r="Z3" s="10">
        <f>IFERROR(SMALL($V3:$Y3,COUNTIF($V3:Y3,0)+1),0)</f>
        <v>1</v>
      </c>
      <c r="AA3" s="10">
        <f>IFERROR(SMALL($V3:$Y3,COUNTIF($V3:Z3,0)+2),0)</f>
        <v>1</v>
      </c>
      <c r="AB3" s="10">
        <f>IFERROR(SMALL($V3:$Y3,COUNTIF($V3:AA3,0)+3),0)</f>
        <v>2</v>
      </c>
    </row>
    <row r="4" spans="1:28" x14ac:dyDescent="0.25">
      <c r="A4" s="1" t="s">
        <v>95</v>
      </c>
      <c r="B4" s="1" t="s">
        <v>24</v>
      </c>
      <c r="C4" s="4"/>
      <c r="D4" s="20">
        <v>3</v>
      </c>
      <c r="E4" s="12">
        <v>3</v>
      </c>
      <c r="F4" s="20">
        <v>1</v>
      </c>
      <c r="G4" s="12">
        <v>4</v>
      </c>
      <c r="H4" s="20">
        <v>4</v>
      </c>
      <c r="I4" s="12">
        <v>3</v>
      </c>
      <c r="J4" s="20">
        <v>5</v>
      </c>
      <c r="K4" s="12">
        <v>2</v>
      </c>
      <c r="L4" s="12">
        <f>IF(AND(SUM(LARGE(R4:U4,{1;2;3}))=0,O4&gt;0),0.001,SUM(LARGE(R4:U4,{1;2;3})))</f>
        <v>10</v>
      </c>
      <c r="M4" s="20">
        <f>SUM(Z4:AB4)</f>
        <v>8</v>
      </c>
      <c r="N4" s="1"/>
      <c r="O4" s="4">
        <f>COUNTA(D4:K4)/2</f>
        <v>4</v>
      </c>
      <c r="R4" s="14">
        <f t="shared" si="0"/>
        <v>3</v>
      </c>
      <c r="S4" s="14">
        <f t="shared" si="1"/>
        <v>4</v>
      </c>
      <c r="T4" s="14">
        <f t="shared" ref="T4:T56" si="2">I4</f>
        <v>3</v>
      </c>
      <c r="U4" s="14">
        <f t="shared" ref="U4:U56" si="3">K4</f>
        <v>2</v>
      </c>
      <c r="V4" s="17">
        <f t="shared" ref="V4:V56" si="4">D4</f>
        <v>3</v>
      </c>
      <c r="W4" s="17">
        <f t="shared" ref="W4:W56" si="5">F4</f>
        <v>1</v>
      </c>
      <c r="X4" s="17">
        <f t="shared" ref="X4:X56" si="6">H4</f>
        <v>4</v>
      </c>
      <c r="Y4" s="17">
        <f t="shared" ref="Y4:Y56" si="7">J4</f>
        <v>5</v>
      </c>
      <c r="Z4" s="10">
        <f>IFERROR(SMALL($V4:$Y4,COUNTIF($V4:Y4,0)+1),0)</f>
        <v>1</v>
      </c>
      <c r="AA4" s="10">
        <f>IFERROR(SMALL($V4:$Y4,COUNTIF($V4:Z4,0)+2),0)</f>
        <v>3</v>
      </c>
      <c r="AB4" s="10">
        <f>IFERROR(SMALL($V4:$Y4,COUNTIF($V4:AA4,0)+3),0)</f>
        <v>4</v>
      </c>
    </row>
    <row r="5" spans="1:28" x14ac:dyDescent="0.25">
      <c r="A5" s="1" t="s">
        <v>93</v>
      </c>
      <c r="B5" s="1" t="s">
        <v>20</v>
      </c>
      <c r="C5" s="4"/>
      <c r="D5" s="20">
        <v>1</v>
      </c>
      <c r="E5" s="12">
        <v>3</v>
      </c>
      <c r="F5" s="20">
        <v>2</v>
      </c>
      <c r="G5" s="12">
        <v>3</v>
      </c>
      <c r="H5" s="20">
        <v>5</v>
      </c>
      <c r="I5" s="12">
        <v>3</v>
      </c>
      <c r="J5" s="20">
        <v>3</v>
      </c>
      <c r="K5" s="12">
        <v>3.5</v>
      </c>
      <c r="L5" s="12">
        <f>IF(AND(SUM(LARGE(R5:U5,{1;2;3}))=0,O5&gt;0),0.001,SUM(LARGE(R5:U5,{1;2;3})))</f>
        <v>9.5</v>
      </c>
      <c r="M5" s="20">
        <f>SUM(Z5:AB5)</f>
        <v>6</v>
      </c>
      <c r="N5" s="1"/>
      <c r="O5" s="4">
        <f>COUNTA(D5:K5)/2</f>
        <v>4</v>
      </c>
      <c r="R5" s="14">
        <f t="shared" si="0"/>
        <v>3</v>
      </c>
      <c r="S5" s="14">
        <f t="shared" si="1"/>
        <v>3</v>
      </c>
      <c r="T5" s="14">
        <f t="shared" si="2"/>
        <v>3</v>
      </c>
      <c r="U5" s="14">
        <f t="shared" si="3"/>
        <v>3.5</v>
      </c>
      <c r="V5" s="17">
        <f t="shared" si="4"/>
        <v>1</v>
      </c>
      <c r="W5" s="17">
        <f t="shared" si="5"/>
        <v>2</v>
      </c>
      <c r="X5" s="17">
        <f t="shared" si="6"/>
        <v>5</v>
      </c>
      <c r="Y5" s="17">
        <f t="shared" si="7"/>
        <v>3</v>
      </c>
      <c r="Z5" s="10">
        <f>IFERROR(SMALL($V5:$Y5,COUNTIF($V5:Y5,0)+1),0)</f>
        <v>1</v>
      </c>
      <c r="AA5" s="10">
        <f>IFERROR(SMALL($V5:$Y5,COUNTIF($V5:Z5,0)+2),0)</f>
        <v>2</v>
      </c>
      <c r="AB5" s="10">
        <f>IFERROR(SMALL($V5:$Y5,COUNTIF($V5:AA5,0)+3),0)</f>
        <v>3</v>
      </c>
    </row>
    <row r="6" spans="1:28" x14ac:dyDescent="0.25">
      <c r="A6" s="1" t="s">
        <v>97</v>
      </c>
      <c r="B6" s="1" t="s">
        <v>36</v>
      </c>
      <c r="C6" s="4" t="s">
        <v>25</v>
      </c>
      <c r="D6" s="20">
        <v>5</v>
      </c>
      <c r="E6" s="12">
        <v>0.5</v>
      </c>
      <c r="F6" s="19"/>
      <c r="G6" s="13"/>
      <c r="H6" s="19"/>
      <c r="I6" s="13"/>
      <c r="J6" s="20">
        <v>6</v>
      </c>
      <c r="K6" s="12">
        <v>6</v>
      </c>
      <c r="L6" s="12">
        <f>IF(AND(SUM(LARGE(R6:U6,{1;2;3}))=0,O6&gt;0),0.001,SUM(LARGE(R6:U6,{1;2;3})))</f>
        <v>6.5</v>
      </c>
      <c r="M6" s="20">
        <f>SUM(Z6:AB6)</f>
        <v>11</v>
      </c>
      <c r="N6" s="1"/>
      <c r="O6" s="4">
        <f>COUNTA(D6:K6)/2</f>
        <v>2</v>
      </c>
      <c r="R6" s="14">
        <f t="shared" si="0"/>
        <v>0.5</v>
      </c>
      <c r="S6" s="14">
        <f t="shared" si="1"/>
        <v>0</v>
      </c>
      <c r="T6" s="14">
        <f t="shared" si="2"/>
        <v>0</v>
      </c>
      <c r="U6" s="14">
        <f t="shared" si="3"/>
        <v>6</v>
      </c>
      <c r="V6" s="17">
        <f t="shared" si="4"/>
        <v>5</v>
      </c>
      <c r="W6" s="17">
        <f t="shared" si="5"/>
        <v>0</v>
      </c>
      <c r="X6" s="17">
        <f t="shared" si="6"/>
        <v>0</v>
      </c>
      <c r="Y6" s="17">
        <f t="shared" si="7"/>
        <v>6</v>
      </c>
      <c r="Z6" s="10">
        <f>IFERROR(SMALL($V6:$Y6,COUNTIF($V6:Y6,0)+1),0)</f>
        <v>5</v>
      </c>
      <c r="AA6" s="10">
        <f>IFERROR(SMALL($V6:$Y6,COUNTIF($V6:Z6,0)+2),0)</f>
        <v>6</v>
      </c>
      <c r="AB6" s="10">
        <f>IFERROR(SMALL($V6:$Y6,COUNTIF($V6:AA6,0)+3),0)</f>
        <v>0</v>
      </c>
    </row>
    <row r="7" spans="1:28" x14ac:dyDescent="0.25">
      <c r="A7" s="1" t="s">
        <v>147</v>
      </c>
      <c r="B7" s="1" t="s">
        <v>37</v>
      </c>
      <c r="C7" s="4"/>
      <c r="D7" s="20"/>
      <c r="E7" s="12"/>
      <c r="F7" s="20">
        <v>5</v>
      </c>
      <c r="G7" s="12">
        <v>2</v>
      </c>
      <c r="H7" s="20">
        <v>3</v>
      </c>
      <c r="I7" s="12">
        <v>3</v>
      </c>
      <c r="J7" s="20"/>
      <c r="K7" s="12"/>
      <c r="L7" s="12">
        <f>IF(AND(SUM(LARGE(R7:U7,{1;2;3}))=0,O7&gt;0),0.001,SUM(LARGE(R7:U7,{1;2;3})))</f>
        <v>5</v>
      </c>
      <c r="M7" s="20">
        <f>SUM(Z7:AB7)</f>
        <v>8</v>
      </c>
      <c r="N7" s="1"/>
      <c r="O7" s="4">
        <f>COUNTA(D7:K7)/2</f>
        <v>2</v>
      </c>
      <c r="R7" s="14">
        <f t="shared" si="0"/>
        <v>0</v>
      </c>
      <c r="S7" s="14">
        <f t="shared" si="1"/>
        <v>2</v>
      </c>
      <c r="T7" s="14">
        <f t="shared" si="2"/>
        <v>3</v>
      </c>
      <c r="U7" s="14">
        <f t="shared" si="3"/>
        <v>0</v>
      </c>
      <c r="V7" s="17">
        <f t="shared" si="4"/>
        <v>0</v>
      </c>
      <c r="W7" s="17">
        <f t="shared" si="5"/>
        <v>5</v>
      </c>
      <c r="X7" s="17">
        <f t="shared" si="6"/>
        <v>3</v>
      </c>
      <c r="Y7" s="17">
        <f t="shared" si="7"/>
        <v>0</v>
      </c>
      <c r="Z7" s="10">
        <f>IFERROR(SMALL($V7:$Y7,COUNTIF($V7:Y7,0)+1),0)</f>
        <v>3</v>
      </c>
      <c r="AA7" s="10">
        <f>IFERROR(SMALL($V7:$Y7,COUNTIF($V7:Z7,0)+2),0)</f>
        <v>5</v>
      </c>
      <c r="AB7" s="10">
        <f>IFERROR(SMALL($V7:$Y7,COUNTIF($V7:AA7,0)+3),0)</f>
        <v>0</v>
      </c>
    </row>
    <row r="8" spans="1:28" x14ac:dyDescent="0.25">
      <c r="A8" s="1" t="s">
        <v>96</v>
      </c>
      <c r="B8" s="1" t="s">
        <v>36</v>
      </c>
      <c r="C8" s="4"/>
      <c r="D8" s="20">
        <v>4</v>
      </c>
      <c r="E8" s="12">
        <v>2</v>
      </c>
      <c r="F8" s="20">
        <v>6</v>
      </c>
      <c r="G8" s="12">
        <v>1</v>
      </c>
      <c r="H8" s="20">
        <v>6</v>
      </c>
      <c r="I8" s="12">
        <v>2</v>
      </c>
      <c r="J8" s="20"/>
      <c r="K8" s="12"/>
      <c r="L8" s="12">
        <f>IF(AND(SUM(LARGE(R8:U8,{1;2;3}))=0,O8&gt;0),0.001,SUM(LARGE(R8:U8,{1;2;3})))</f>
        <v>5</v>
      </c>
      <c r="M8" s="20">
        <f>SUM(Z8:AB8)</f>
        <v>16</v>
      </c>
      <c r="N8" s="1"/>
      <c r="O8" s="4">
        <f>COUNTA(D8:K8)/2</f>
        <v>3</v>
      </c>
      <c r="R8" s="14">
        <f t="shared" si="0"/>
        <v>2</v>
      </c>
      <c r="S8" s="14">
        <f t="shared" si="1"/>
        <v>1</v>
      </c>
      <c r="T8" s="14">
        <f t="shared" si="2"/>
        <v>2</v>
      </c>
      <c r="U8" s="14">
        <f t="shared" si="3"/>
        <v>0</v>
      </c>
      <c r="V8" s="17">
        <f t="shared" si="4"/>
        <v>4</v>
      </c>
      <c r="W8" s="17">
        <f t="shared" si="5"/>
        <v>6</v>
      </c>
      <c r="X8" s="17">
        <f t="shared" si="6"/>
        <v>6</v>
      </c>
      <c r="Y8" s="17">
        <f t="shared" si="7"/>
        <v>0</v>
      </c>
      <c r="Z8" s="10">
        <f>IFERROR(SMALL($V8:$Y8,COUNTIF($V8:Y8,0)+1),0)</f>
        <v>4</v>
      </c>
      <c r="AA8" s="10">
        <f>IFERROR(SMALL($V8:$Y8,COUNTIF($V8:Z8,0)+2),0)</f>
        <v>6</v>
      </c>
      <c r="AB8" s="10">
        <f>IFERROR(SMALL($V8:$Y8,COUNTIF($V8:AA8,0)+3),0)</f>
        <v>6</v>
      </c>
    </row>
    <row r="9" spans="1:28" x14ac:dyDescent="0.25">
      <c r="A9" s="1" t="s">
        <v>220</v>
      </c>
      <c r="B9" s="1" t="s">
        <v>18</v>
      </c>
      <c r="C9" s="4"/>
      <c r="D9" s="19"/>
      <c r="E9" s="12"/>
      <c r="F9" s="19"/>
      <c r="G9" s="13"/>
      <c r="H9" s="19"/>
      <c r="I9" s="13"/>
      <c r="J9" s="20">
        <v>2</v>
      </c>
      <c r="K9" s="12">
        <v>4</v>
      </c>
      <c r="L9" s="12">
        <f>IF(AND(SUM(LARGE(R9:U9,{1;2;3}))=0,O9&gt;0),0.001,SUM(LARGE(R9:U9,{1;2;3})))</f>
        <v>4</v>
      </c>
      <c r="M9" s="20">
        <f>SUM(Z9:AB9)</f>
        <v>2</v>
      </c>
      <c r="N9" s="1"/>
      <c r="O9" s="4">
        <f>COUNTA(D9:K9)/2</f>
        <v>1</v>
      </c>
      <c r="R9" s="14">
        <f t="shared" si="0"/>
        <v>0</v>
      </c>
      <c r="S9" s="14">
        <f t="shared" si="1"/>
        <v>0</v>
      </c>
      <c r="T9" s="14">
        <f t="shared" si="2"/>
        <v>0</v>
      </c>
      <c r="U9" s="14">
        <f t="shared" si="3"/>
        <v>4</v>
      </c>
      <c r="V9" s="17">
        <f t="shared" si="4"/>
        <v>0</v>
      </c>
      <c r="W9" s="17">
        <f t="shared" si="5"/>
        <v>0</v>
      </c>
      <c r="X9" s="17">
        <f t="shared" si="6"/>
        <v>0</v>
      </c>
      <c r="Y9" s="17">
        <f t="shared" si="7"/>
        <v>2</v>
      </c>
      <c r="Z9" s="10">
        <f>IFERROR(SMALL($V9:$Y9,COUNTIF($V9:Y9,0)+1),0)</f>
        <v>2</v>
      </c>
      <c r="AA9" s="10">
        <f>IFERROR(SMALL($V9:$Y9,COUNTIF($V9:Z9,0)+2),0)</f>
        <v>0</v>
      </c>
      <c r="AB9" s="10">
        <f>IFERROR(SMALL($V9:$Y9,COUNTIF($V9:AA9,0)+3),0)</f>
        <v>0</v>
      </c>
    </row>
    <row r="10" spans="1:28" x14ac:dyDescent="0.25">
      <c r="A10" s="1" t="s">
        <v>148</v>
      </c>
      <c r="B10" s="1" t="s">
        <v>34</v>
      </c>
      <c r="C10" s="4"/>
      <c r="D10" s="20"/>
      <c r="E10" s="12"/>
      <c r="F10" s="19"/>
      <c r="G10" s="13"/>
      <c r="H10" s="20">
        <v>2</v>
      </c>
      <c r="I10" s="12">
        <v>3</v>
      </c>
      <c r="J10" s="20"/>
      <c r="K10" s="12"/>
      <c r="L10" s="12">
        <f>IF(AND(SUM(LARGE(R10:U10,{1;2;3}))=0,O10&gt;0),0.001,SUM(LARGE(R10:U10,{1;2;3})))</f>
        <v>3</v>
      </c>
      <c r="M10" s="20">
        <f>SUM(Z10:AB10)</f>
        <v>2</v>
      </c>
      <c r="N10" s="1"/>
      <c r="O10" s="4">
        <f>COUNTA(D10:K10)/2</f>
        <v>1</v>
      </c>
      <c r="R10" s="14">
        <f t="shared" si="0"/>
        <v>0</v>
      </c>
      <c r="S10" s="14">
        <f t="shared" si="1"/>
        <v>0</v>
      </c>
      <c r="T10" s="14">
        <f t="shared" si="2"/>
        <v>3</v>
      </c>
      <c r="U10" s="14">
        <f t="shared" si="3"/>
        <v>0</v>
      </c>
      <c r="V10" s="17">
        <f t="shared" si="4"/>
        <v>0</v>
      </c>
      <c r="W10" s="17">
        <f t="shared" si="5"/>
        <v>0</v>
      </c>
      <c r="X10" s="17">
        <f t="shared" si="6"/>
        <v>2</v>
      </c>
      <c r="Y10" s="17">
        <f t="shared" si="7"/>
        <v>0</v>
      </c>
      <c r="Z10" s="10">
        <f>IFERROR(SMALL($V10:$Y10,COUNTIF($V10:Y10,0)+1),0)</f>
        <v>2</v>
      </c>
      <c r="AA10" s="10">
        <f>IFERROR(SMALL($V10:$Y10,COUNTIF($V10:Z10,0)+2),0)</f>
        <v>0</v>
      </c>
      <c r="AB10" s="10">
        <f>IFERROR(SMALL($V10:$Y10,COUNTIF($V10:AA10,0)+3),0)</f>
        <v>0</v>
      </c>
    </row>
    <row r="11" spans="1:28" x14ac:dyDescent="0.25">
      <c r="A11" s="1" t="s">
        <v>149</v>
      </c>
      <c r="B11" s="1" t="s">
        <v>45</v>
      </c>
      <c r="C11" s="4"/>
      <c r="D11" s="20"/>
      <c r="E11" s="12"/>
      <c r="F11" s="20">
        <v>3</v>
      </c>
      <c r="G11" s="12">
        <v>3</v>
      </c>
      <c r="H11" s="19"/>
      <c r="I11" s="13"/>
      <c r="J11" s="20"/>
      <c r="K11" s="12"/>
      <c r="L11" s="12">
        <f>IF(AND(SUM(LARGE(R11:U11,{1;2;3}))=0,O11&gt;0),0.001,SUM(LARGE(R11:U11,{1;2;3})))</f>
        <v>3</v>
      </c>
      <c r="M11" s="20">
        <f>SUM(Z11:AB11)</f>
        <v>3</v>
      </c>
      <c r="N11" s="1"/>
      <c r="O11" s="4">
        <f>COUNTA(D11:K11)/2</f>
        <v>1</v>
      </c>
      <c r="R11" s="14">
        <f t="shared" si="0"/>
        <v>0</v>
      </c>
      <c r="S11" s="14">
        <f t="shared" si="1"/>
        <v>3</v>
      </c>
      <c r="T11" s="14">
        <f t="shared" si="2"/>
        <v>0</v>
      </c>
      <c r="U11" s="14">
        <f t="shared" si="3"/>
        <v>0</v>
      </c>
      <c r="V11" s="17">
        <f t="shared" si="4"/>
        <v>0</v>
      </c>
      <c r="W11" s="17">
        <f t="shared" si="5"/>
        <v>3</v>
      </c>
      <c r="X11" s="17">
        <f t="shared" si="6"/>
        <v>0</v>
      </c>
      <c r="Y11" s="17">
        <f t="shared" si="7"/>
        <v>0</v>
      </c>
      <c r="Z11" s="10">
        <f>IFERROR(SMALL($V11:$Y11,COUNTIF($V11:Y11,0)+1),0)</f>
        <v>3</v>
      </c>
      <c r="AA11" s="10">
        <f>IFERROR(SMALL($V11:$Y11,COUNTIF($V11:Z11,0)+2),0)</f>
        <v>0</v>
      </c>
      <c r="AB11" s="10">
        <f>IFERROR(SMALL($V11:$Y11,COUNTIF($V11:AA11,0)+3),0)</f>
        <v>0</v>
      </c>
    </row>
    <row r="12" spans="1:28" x14ac:dyDescent="0.25">
      <c r="A12" s="1" t="s">
        <v>221</v>
      </c>
      <c r="B12" s="1" t="s">
        <v>38</v>
      </c>
      <c r="C12" s="4"/>
      <c r="D12" s="19"/>
      <c r="E12" s="13"/>
      <c r="F12" s="19"/>
      <c r="G12" s="13"/>
      <c r="H12" s="19"/>
      <c r="I12" s="13"/>
      <c r="J12" s="20">
        <v>4</v>
      </c>
      <c r="K12" s="12">
        <v>3</v>
      </c>
      <c r="L12" s="12">
        <f>IF(AND(SUM(LARGE(R12:U12,{1;2;3}))=0,O12&gt;0),0.001,SUM(LARGE(R12:U12,{1;2;3})))</f>
        <v>3</v>
      </c>
      <c r="M12" s="20">
        <f>SUM(Z12:AB12)</f>
        <v>4</v>
      </c>
      <c r="N12" s="1"/>
      <c r="O12" s="4">
        <f>COUNTA(D12:K12)/2</f>
        <v>1</v>
      </c>
      <c r="R12" s="14">
        <f t="shared" si="0"/>
        <v>0</v>
      </c>
      <c r="S12" s="14">
        <f t="shared" si="1"/>
        <v>0</v>
      </c>
      <c r="T12" s="14">
        <f t="shared" si="2"/>
        <v>0</v>
      </c>
      <c r="U12" s="14">
        <f t="shared" si="3"/>
        <v>3</v>
      </c>
      <c r="V12" s="17">
        <f t="shared" si="4"/>
        <v>0</v>
      </c>
      <c r="W12" s="17">
        <f t="shared" si="5"/>
        <v>0</v>
      </c>
      <c r="X12" s="17">
        <f t="shared" si="6"/>
        <v>0</v>
      </c>
      <c r="Y12" s="17">
        <f t="shared" si="7"/>
        <v>4</v>
      </c>
      <c r="Z12" s="10">
        <f>IFERROR(SMALL($V12:$Y12,COUNTIF($V12:Y12,0)+1),0)</f>
        <v>4</v>
      </c>
      <c r="AA12" s="10">
        <f>IFERROR(SMALL($V12:$Y12,COUNTIF($V12:Z12,0)+2),0)</f>
        <v>0</v>
      </c>
      <c r="AB12" s="10">
        <f>IFERROR(SMALL($V12:$Y12,COUNTIF($V12:AA12,0)+3),0)</f>
        <v>0</v>
      </c>
    </row>
    <row r="13" spans="1:28" x14ac:dyDescent="0.25">
      <c r="A13" s="1" t="s">
        <v>147</v>
      </c>
      <c r="B13" s="1" t="s">
        <v>42</v>
      </c>
      <c r="C13" s="4"/>
      <c r="D13" s="20"/>
      <c r="E13" s="12"/>
      <c r="F13" s="20">
        <v>5</v>
      </c>
      <c r="G13" s="12">
        <v>2</v>
      </c>
      <c r="H13" s="19"/>
      <c r="I13" s="13"/>
      <c r="J13" s="20"/>
      <c r="K13" s="12"/>
      <c r="L13" s="12">
        <f>IF(AND(SUM(LARGE(R13:U13,{1;2;3}))=0,O13&gt;0),0.001,SUM(LARGE(R13:U13,{1;2;3})))</f>
        <v>2</v>
      </c>
      <c r="M13" s="20">
        <f>SUM(Z13:AB13)</f>
        <v>5</v>
      </c>
      <c r="N13" s="1"/>
      <c r="O13" s="4">
        <f>COUNTA(D13:K13)/2</f>
        <v>1</v>
      </c>
      <c r="R13" s="14">
        <f t="shared" si="0"/>
        <v>0</v>
      </c>
      <c r="S13" s="14">
        <f t="shared" si="1"/>
        <v>2</v>
      </c>
      <c r="T13" s="14">
        <f t="shared" si="2"/>
        <v>0</v>
      </c>
      <c r="U13" s="14">
        <f t="shared" si="3"/>
        <v>0</v>
      </c>
      <c r="V13" s="17">
        <f t="shared" si="4"/>
        <v>0</v>
      </c>
      <c r="W13" s="17">
        <f t="shared" si="5"/>
        <v>5</v>
      </c>
      <c r="X13" s="17">
        <f t="shared" si="6"/>
        <v>0</v>
      </c>
      <c r="Y13" s="17">
        <f t="shared" si="7"/>
        <v>0</v>
      </c>
      <c r="Z13" s="10">
        <f>IFERROR(SMALL($V13:$Y13,COUNTIF($V13:Y13,0)+1),0)</f>
        <v>5</v>
      </c>
      <c r="AA13" s="10">
        <f>IFERROR(SMALL($V13:$Y13,COUNTIF($V13:Z13,0)+2),0)</f>
        <v>0</v>
      </c>
      <c r="AB13" s="10">
        <f>IFERROR(SMALL($V13:$Y13,COUNTIF($V13:AA13,0)+3),0)</f>
        <v>0</v>
      </c>
    </row>
    <row r="14" spans="1:28" x14ac:dyDescent="0.25">
      <c r="A14" s="1" t="s">
        <v>150</v>
      </c>
      <c r="B14" s="1" t="s">
        <v>40</v>
      </c>
      <c r="C14" s="4"/>
      <c r="D14" s="20"/>
      <c r="E14" s="12"/>
      <c r="F14" s="19"/>
      <c r="G14" s="13"/>
      <c r="H14" s="20">
        <v>7</v>
      </c>
      <c r="I14" s="12">
        <v>2</v>
      </c>
      <c r="J14" s="20"/>
      <c r="K14" s="12"/>
      <c r="L14" s="12">
        <f>IF(AND(SUM(LARGE(R14:U14,{1;2;3}))=0,O14&gt;0),0.001,SUM(LARGE(R14:U14,{1;2;3})))</f>
        <v>2</v>
      </c>
      <c r="M14" s="20">
        <f>SUM(Z14:AB14)</f>
        <v>7</v>
      </c>
      <c r="N14" s="1"/>
      <c r="O14" s="4">
        <f>COUNTA(D14:K14)/2</f>
        <v>1</v>
      </c>
      <c r="R14" s="14">
        <f t="shared" si="0"/>
        <v>0</v>
      </c>
      <c r="S14" s="14">
        <f t="shared" si="1"/>
        <v>0</v>
      </c>
      <c r="T14" s="14">
        <f t="shared" si="2"/>
        <v>2</v>
      </c>
      <c r="U14" s="14">
        <f t="shared" si="3"/>
        <v>0</v>
      </c>
      <c r="V14" s="17">
        <f t="shared" si="4"/>
        <v>0</v>
      </c>
      <c r="W14" s="17">
        <f t="shared" si="5"/>
        <v>0</v>
      </c>
      <c r="X14" s="17">
        <f t="shared" si="6"/>
        <v>7</v>
      </c>
      <c r="Y14" s="17">
        <f t="shared" si="7"/>
        <v>0</v>
      </c>
      <c r="Z14" s="10">
        <f>IFERROR(SMALL($V14:$Y14,COUNTIF($V14:Y14,0)+1),0)</f>
        <v>7</v>
      </c>
      <c r="AA14" s="10">
        <f>IFERROR(SMALL($V14:$Y14,COUNTIF($V14:Z14,0)+2),0)</f>
        <v>0</v>
      </c>
      <c r="AB14" s="10">
        <f>IFERROR(SMALL($V14:$Y14,COUNTIF($V14:AA14,0)+3),0)</f>
        <v>0</v>
      </c>
    </row>
    <row r="15" spans="1:28" x14ac:dyDescent="0.25">
      <c r="A15" s="1" t="s">
        <v>151</v>
      </c>
      <c r="B15" s="1" t="s">
        <v>36</v>
      </c>
      <c r="C15" s="4"/>
      <c r="D15" s="20"/>
      <c r="E15" s="12"/>
      <c r="F15" s="19"/>
      <c r="G15" s="13"/>
      <c r="H15" s="20">
        <v>8</v>
      </c>
      <c r="I15" s="12">
        <v>1.5</v>
      </c>
      <c r="J15" s="20"/>
      <c r="K15" s="12"/>
      <c r="L15" s="12">
        <f>IF(AND(SUM(LARGE(R15:U15,{1;2;3}))=0,O15&gt;0),0.001,SUM(LARGE(R15:U15,{1;2;3})))</f>
        <v>1.5</v>
      </c>
      <c r="M15" s="20">
        <f>SUM(Z15:AB15)</f>
        <v>8</v>
      </c>
      <c r="N15" s="1"/>
      <c r="O15" s="4">
        <f>COUNTA(D15:K15)/2</f>
        <v>1</v>
      </c>
      <c r="R15" s="14">
        <f t="shared" si="0"/>
        <v>0</v>
      </c>
      <c r="S15" s="14">
        <f t="shared" si="1"/>
        <v>0</v>
      </c>
      <c r="T15" s="14">
        <f t="shared" si="2"/>
        <v>1.5</v>
      </c>
      <c r="U15" s="14">
        <f t="shared" si="3"/>
        <v>0</v>
      </c>
      <c r="V15" s="17">
        <f t="shared" si="4"/>
        <v>0</v>
      </c>
      <c r="W15" s="17">
        <f t="shared" si="5"/>
        <v>0</v>
      </c>
      <c r="X15" s="17">
        <f t="shared" si="6"/>
        <v>8</v>
      </c>
      <c r="Y15" s="17">
        <f t="shared" si="7"/>
        <v>0</v>
      </c>
      <c r="Z15" s="10">
        <f>IFERROR(SMALL($V15:$Y15,COUNTIF($V15:Y15,0)+1),0)</f>
        <v>8</v>
      </c>
      <c r="AA15" s="10">
        <f>IFERROR(SMALL($V15:$Y15,COUNTIF($V15:Z15,0)+2),0)</f>
        <v>0</v>
      </c>
      <c r="AB15" s="10">
        <f>IFERROR(SMALL($V15:$Y15,COUNTIF($V15:AA15,0)+3),0)</f>
        <v>0</v>
      </c>
    </row>
    <row r="16" spans="1:28" x14ac:dyDescent="0.25">
      <c r="A16" s="1" t="s">
        <v>152</v>
      </c>
      <c r="B16" s="1" t="s">
        <v>24</v>
      </c>
      <c r="C16" s="4"/>
      <c r="D16" s="20"/>
      <c r="E16" s="12"/>
      <c r="F16" s="19"/>
      <c r="G16" s="13"/>
      <c r="H16" s="20">
        <v>9</v>
      </c>
      <c r="I16" s="12">
        <v>1.5</v>
      </c>
      <c r="J16" s="20"/>
      <c r="K16" s="12"/>
      <c r="L16" s="12">
        <f>IF(AND(SUM(LARGE(R16:U16,{1;2;3}))=0,O16&gt;0),0.001,SUM(LARGE(R16:U16,{1;2;3})))</f>
        <v>1.5</v>
      </c>
      <c r="M16" s="20">
        <f>SUM(Z16:AB16)</f>
        <v>9</v>
      </c>
      <c r="N16" s="1"/>
      <c r="O16" s="4">
        <f>COUNTA(D16:K16)/2</f>
        <v>1</v>
      </c>
      <c r="R16" s="14">
        <f t="shared" si="0"/>
        <v>0</v>
      </c>
      <c r="S16" s="14">
        <f t="shared" si="1"/>
        <v>0</v>
      </c>
      <c r="T16" s="14">
        <f t="shared" si="2"/>
        <v>1.5</v>
      </c>
      <c r="U16" s="14">
        <f t="shared" si="3"/>
        <v>0</v>
      </c>
      <c r="V16" s="17">
        <f t="shared" si="4"/>
        <v>0</v>
      </c>
      <c r="W16" s="17">
        <f t="shared" si="5"/>
        <v>0</v>
      </c>
      <c r="X16" s="17">
        <f t="shared" si="6"/>
        <v>9</v>
      </c>
      <c r="Y16" s="17">
        <f t="shared" si="7"/>
        <v>0</v>
      </c>
      <c r="Z16" s="10">
        <f>IFERROR(SMALL($V16:$Y16,COUNTIF($V16:Y16,0)+1),0)</f>
        <v>9</v>
      </c>
      <c r="AA16" s="10">
        <f>IFERROR(SMALL($V16:$Y16,COUNTIF($V16:Z16,0)+2),0)</f>
        <v>0</v>
      </c>
      <c r="AB16" s="10">
        <f>IFERROR(SMALL($V16:$Y16,COUNTIF($V16:AA16,0)+3),0)</f>
        <v>0</v>
      </c>
    </row>
    <row r="17" spans="1:28" x14ac:dyDescent="0.25">
      <c r="A17" s="1"/>
      <c r="B17" s="1"/>
      <c r="C17" s="4"/>
      <c r="D17" s="19"/>
      <c r="E17" s="13"/>
      <c r="F17" s="19"/>
      <c r="G17" s="13"/>
      <c r="H17" s="19"/>
      <c r="I17" s="13"/>
      <c r="J17" s="20"/>
      <c r="K17" s="12"/>
      <c r="L17" s="12">
        <f>IF(AND(SUM(LARGE(R17:U17,{1;2;3}))=0,O17&gt;0),0.001,SUM(LARGE(R17:U17,{1;2;3})))</f>
        <v>0</v>
      </c>
      <c r="M17" s="20">
        <f>SUM(Z17:AB17)</f>
        <v>0</v>
      </c>
      <c r="N17" s="1"/>
      <c r="O17" s="4">
        <f>COUNTA(D17:K17)/2</f>
        <v>0</v>
      </c>
      <c r="R17" s="14">
        <f t="shared" si="0"/>
        <v>0</v>
      </c>
      <c r="S17" s="14">
        <f t="shared" si="1"/>
        <v>0</v>
      </c>
      <c r="T17" s="14">
        <f t="shared" si="2"/>
        <v>0</v>
      </c>
      <c r="U17" s="14">
        <f t="shared" si="3"/>
        <v>0</v>
      </c>
      <c r="V17" s="17">
        <f t="shared" si="4"/>
        <v>0</v>
      </c>
      <c r="W17" s="17">
        <f t="shared" si="5"/>
        <v>0</v>
      </c>
      <c r="X17" s="17">
        <f t="shared" si="6"/>
        <v>0</v>
      </c>
      <c r="Y17" s="17">
        <f t="shared" si="7"/>
        <v>0</v>
      </c>
      <c r="Z17" s="10">
        <f>IFERROR(SMALL($V17:$Y17,COUNTIF($V17:Y17,0)+1),0)</f>
        <v>0</v>
      </c>
      <c r="AA17" s="10">
        <f>IFERROR(SMALL($V17:$Y17,COUNTIF($V17:Z17,0)+2),0)</f>
        <v>0</v>
      </c>
      <c r="AB17" s="10">
        <f>IFERROR(SMALL($V17:$Y17,COUNTIF($V17:AA17,0)+3),0)</f>
        <v>0</v>
      </c>
    </row>
    <row r="18" spans="1:28" x14ac:dyDescent="0.25">
      <c r="A18" s="1"/>
      <c r="B18" s="1"/>
      <c r="C18" s="4"/>
      <c r="D18" s="19"/>
      <c r="E18" s="13"/>
      <c r="F18" s="19"/>
      <c r="G18" s="13"/>
      <c r="H18" s="19"/>
      <c r="I18" s="13"/>
      <c r="J18" s="20"/>
      <c r="K18" s="12"/>
      <c r="L18" s="12">
        <f>IF(AND(SUM(LARGE(R18:U18,{1;2;3}))=0,O18&gt;0),0.001,SUM(LARGE(R18:U18,{1;2;3})))</f>
        <v>0</v>
      </c>
      <c r="M18" s="20">
        <f>SUM(Z18:AB18)</f>
        <v>0</v>
      </c>
      <c r="N18" s="1"/>
      <c r="O18" s="4">
        <f>COUNTA(D18:K18)/2</f>
        <v>0</v>
      </c>
      <c r="R18" s="14">
        <f t="shared" si="0"/>
        <v>0</v>
      </c>
      <c r="S18" s="14">
        <f t="shared" si="1"/>
        <v>0</v>
      </c>
      <c r="T18" s="14">
        <f t="shared" si="2"/>
        <v>0</v>
      </c>
      <c r="U18" s="14">
        <f t="shared" si="3"/>
        <v>0</v>
      </c>
      <c r="V18" s="17">
        <f t="shared" si="4"/>
        <v>0</v>
      </c>
      <c r="W18" s="17">
        <f t="shared" si="5"/>
        <v>0</v>
      </c>
      <c r="X18" s="17">
        <f t="shared" si="6"/>
        <v>0</v>
      </c>
      <c r="Y18" s="17">
        <f t="shared" si="7"/>
        <v>0</v>
      </c>
      <c r="Z18" s="10">
        <f>IFERROR(SMALL($V18:$Y18,COUNTIF($V18:Y18,0)+1),0)</f>
        <v>0</v>
      </c>
      <c r="AA18" s="10">
        <f>IFERROR(SMALL($V18:$Y18,COUNTIF($V18:Z18,0)+2),0)</f>
        <v>0</v>
      </c>
      <c r="AB18" s="10">
        <f>IFERROR(SMALL($V18:$Y18,COUNTIF($V18:AA18,0)+3),0)</f>
        <v>0</v>
      </c>
    </row>
    <row r="19" spans="1:28" x14ac:dyDescent="0.25">
      <c r="A19" s="1"/>
      <c r="B19" s="1"/>
      <c r="C19" s="4"/>
      <c r="D19" s="19"/>
      <c r="E19" s="13"/>
      <c r="F19" s="19"/>
      <c r="G19" s="13"/>
      <c r="H19" s="19"/>
      <c r="I19" s="13"/>
      <c r="J19" s="20"/>
      <c r="K19" s="12"/>
      <c r="L19" s="12">
        <f>IF(AND(SUM(LARGE(R19:U19,{1;2;3}))=0,O19&gt;0),0.001,SUM(LARGE(R19:U19,{1;2;3})))</f>
        <v>0</v>
      </c>
      <c r="M19" s="20">
        <f>SUM(Z19:AB19)</f>
        <v>0</v>
      </c>
      <c r="N19" s="1"/>
      <c r="O19" s="4">
        <f>COUNTA(D19:K19)/2</f>
        <v>0</v>
      </c>
      <c r="R19" s="14">
        <f t="shared" si="0"/>
        <v>0</v>
      </c>
      <c r="S19" s="14">
        <f t="shared" si="1"/>
        <v>0</v>
      </c>
      <c r="T19" s="14">
        <f t="shared" si="2"/>
        <v>0</v>
      </c>
      <c r="U19" s="14">
        <f t="shared" si="3"/>
        <v>0</v>
      </c>
      <c r="V19" s="17">
        <f t="shared" si="4"/>
        <v>0</v>
      </c>
      <c r="W19" s="17">
        <f t="shared" si="5"/>
        <v>0</v>
      </c>
      <c r="X19" s="17">
        <f t="shared" si="6"/>
        <v>0</v>
      </c>
      <c r="Y19" s="17">
        <f t="shared" si="7"/>
        <v>0</v>
      </c>
      <c r="Z19" s="10">
        <f>IFERROR(SMALL($V19:$Y19,COUNTIF($V19:Y19,0)+1),0)</f>
        <v>0</v>
      </c>
      <c r="AA19" s="10">
        <f>IFERROR(SMALL($V19:$Y19,COUNTIF($V19:Z19,0)+2),0)</f>
        <v>0</v>
      </c>
      <c r="AB19" s="10">
        <f>IFERROR(SMALL($V19:$Y19,COUNTIF($V19:AA19,0)+3),0)</f>
        <v>0</v>
      </c>
    </row>
    <row r="20" spans="1:28" x14ac:dyDescent="0.25">
      <c r="A20" s="1"/>
      <c r="B20" s="1"/>
      <c r="C20" s="4"/>
      <c r="D20" s="19"/>
      <c r="E20" s="13"/>
      <c r="F20" s="19"/>
      <c r="G20" s="13"/>
      <c r="H20" s="19"/>
      <c r="I20" s="13"/>
      <c r="J20" s="20"/>
      <c r="K20" s="12"/>
      <c r="L20" s="12">
        <f>IF(AND(SUM(LARGE(R20:U20,{1;2;3}))=0,O20&gt;0),0.001,SUM(LARGE(R20:U20,{1;2;3})))</f>
        <v>0</v>
      </c>
      <c r="M20" s="20">
        <f>SUM(Z20:AB20)</f>
        <v>0</v>
      </c>
      <c r="N20" s="1"/>
      <c r="O20" s="4">
        <f>COUNTA(D20:K20)/2</f>
        <v>0</v>
      </c>
      <c r="R20" s="14">
        <f t="shared" si="0"/>
        <v>0</v>
      </c>
      <c r="S20" s="14">
        <f t="shared" si="1"/>
        <v>0</v>
      </c>
      <c r="T20" s="14">
        <f t="shared" si="2"/>
        <v>0</v>
      </c>
      <c r="U20" s="14">
        <f t="shared" si="3"/>
        <v>0</v>
      </c>
      <c r="V20" s="17">
        <f t="shared" si="4"/>
        <v>0</v>
      </c>
      <c r="W20" s="17">
        <f t="shared" si="5"/>
        <v>0</v>
      </c>
      <c r="X20" s="17">
        <f t="shared" si="6"/>
        <v>0</v>
      </c>
      <c r="Y20" s="17">
        <f t="shared" si="7"/>
        <v>0</v>
      </c>
      <c r="Z20" s="10">
        <f>IFERROR(SMALL($V20:$Y20,COUNTIF($V20:Y20,0)+1),0)</f>
        <v>0</v>
      </c>
      <c r="AA20" s="10">
        <f>IFERROR(SMALL($V20:$Y20,COUNTIF($V20:Z20,0)+2),0)</f>
        <v>0</v>
      </c>
      <c r="AB20" s="10">
        <f>IFERROR(SMALL($V20:$Y20,COUNTIF($V20:AA20,0)+3),0)</f>
        <v>0</v>
      </c>
    </row>
    <row r="21" spans="1:28" x14ac:dyDescent="0.25">
      <c r="A21" s="1"/>
      <c r="B21" s="1"/>
      <c r="C21" s="4"/>
      <c r="D21" s="19"/>
      <c r="E21" s="13"/>
      <c r="F21" s="19"/>
      <c r="G21" s="13"/>
      <c r="H21" s="19"/>
      <c r="I21" s="13"/>
      <c r="J21" s="20"/>
      <c r="K21" s="12"/>
      <c r="L21" s="12">
        <f>IF(AND(SUM(LARGE(R21:U21,{1;2;3}))=0,O21&gt;0),0.001,SUM(LARGE(R21:U21,{1;2;3})))</f>
        <v>0</v>
      </c>
      <c r="M21" s="20">
        <f>SUM(Z21:AB21)</f>
        <v>0</v>
      </c>
      <c r="N21" s="1"/>
      <c r="O21" s="4">
        <f>COUNTA(D21:K21)/2</f>
        <v>0</v>
      </c>
      <c r="R21" s="14">
        <f t="shared" si="0"/>
        <v>0</v>
      </c>
      <c r="S21" s="14">
        <f t="shared" si="1"/>
        <v>0</v>
      </c>
      <c r="T21" s="14">
        <f t="shared" si="2"/>
        <v>0</v>
      </c>
      <c r="U21" s="14">
        <f t="shared" si="3"/>
        <v>0</v>
      </c>
      <c r="V21" s="17">
        <f t="shared" si="4"/>
        <v>0</v>
      </c>
      <c r="W21" s="17">
        <f t="shared" si="5"/>
        <v>0</v>
      </c>
      <c r="X21" s="17">
        <f t="shared" si="6"/>
        <v>0</v>
      </c>
      <c r="Y21" s="17">
        <f t="shared" si="7"/>
        <v>0</v>
      </c>
      <c r="Z21" s="10">
        <f>IFERROR(SMALL($V21:$Y21,COUNTIF($V21:Y21,0)+1),0)</f>
        <v>0</v>
      </c>
      <c r="AA21" s="10">
        <f>IFERROR(SMALL($V21:$Y21,COUNTIF($V21:Z21,0)+2),0)</f>
        <v>0</v>
      </c>
      <c r="AB21" s="10">
        <f>IFERROR(SMALL($V21:$Y21,COUNTIF($V21:AA21,0)+3),0)</f>
        <v>0</v>
      </c>
    </row>
    <row r="22" spans="1:28" x14ac:dyDescent="0.25">
      <c r="A22" s="1"/>
      <c r="B22" s="1"/>
      <c r="C22" s="4"/>
      <c r="D22" s="19"/>
      <c r="E22" s="13"/>
      <c r="F22" s="19"/>
      <c r="G22" s="13"/>
      <c r="H22" s="19"/>
      <c r="I22" s="13"/>
      <c r="J22" s="20"/>
      <c r="K22" s="12"/>
      <c r="L22" s="12">
        <f>IF(AND(SUM(LARGE(R22:U22,{1;2;3}))=0,O22&gt;0),0.001,SUM(LARGE(R22:U22,{1;2;3})))</f>
        <v>0</v>
      </c>
      <c r="M22" s="20">
        <f>SUM(Z22:AB22)</f>
        <v>0</v>
      </c>
      <c r="N22" s="1"/>
      <c r="O22" s="4">
        <f>COUNTA(D22:K22)/2</f>
        <v>0</v>
      </c>
      <c r="R22" s="14">
        <f t="shared" si="0"/>
        <v>0</v>
      </c>
      <c r="S22" s="14">
        <f t="shared" si="1"/>
        <v>0</v>
      </c>
      <c r="T22" s="14">
        <f t="shared" si="2"/>
        <v>0</v>
      </c>
      <c r="U22" s="14">
        <f t="shared" si="3"/>
        <v>0</v>
      </c>
      <c r="V22" s="17">
        <f t="shared" si="4"/>
        <v>0</v>
      </c>
      <c r="W22" s="17">
        <f t="shared" si="5"/>
        <v>0</v>
      </c>
      <c r="X22" s="17">
        <f t="shared" si="6"/>
        <v>0</v>
      </c>
      <c r="Y22" s="17">
        <f t="shared" si="7"/>
        <v>0</v>
      </c>
      <c r="Z22" s="10">
        <f>IFERROR(SMALL($V22:$Y22,COUNTIF($V22:Y22,0)+1),0)</f>
        <v>0</v>
      </c>
      <c r="AA22" s="10">
        <f>IFERROR(SMALL($V22:$Y22,COUNTIF($V22:Z22,0)+2),0)</f>
        <v>0</v>
      </c>
      <c r="AB22" s="10">
        <f>IFERROR(SMALL($V22:$Y22,COUNTIF($V22:AA22,0)+3),0)</f>
        <v>0</v>
      </c>
    </row>
    <row r="23" spans="1:28" x14ac:dyDescent="0.25">
      <c r="A23" s="1"/>
      <c r="B23" s="1"/>
      <c r="C23" s="4"/>
      <c r="D23" s="19"/>
      <c r="E23" s="13"/>
      <c r="F23" s="19"/>
      <c r="G23" s="13"/>
      <c r="H23" s="19"/>
      <c r="I23" s="13"/>
      <c r="J23" s="20"/>
      <c r="K23" s="12"/>
      <c r="L23" s="12">
        <f>IF(AND(SUM(LARGE(R23:U23,{1;2;3}))=0,O23&gt;0),0.001,SUM(LARGE(R23:U23,{1;2;3})))</f>
        <v>0</v>
      </c>
      <c r="M23" s="20">
        <f>SUM(Z23:AB23)</f>
        <v>0</v>
      </c>
      <c r="N23" s="1"/>
      <c r="O23" s="4">
        <f>COUNTA(D23:K23)/2</f>
        <v>0</v>
      </c>
      <c r="R23" s="14">
        <f t="shared" si="0"/>
        <v>0</v>
      </c>
      <c r="S23" s="14">
        <f t="shared" si="1"/>
        <v>0</v>
      </c>
      <c r="T23" s="14">
        <f t="shared" si="2"/>
        <v>0</v>
      </c>
      <c r="U23" s="14">
        <f t="shared" si="3"/>
        <v>0</v>
      </c>
      <c r="V23" s="17">
        <f t="shared" si="4"/>
        <v>0</v>
      </c>
      <c r="W23" s="17">
        <f t="shared" si="5"/>
        <v>0</v>
      </c>
      <c r="X23" s="17">
        <f t="shared" si="6"/>
        <v>0</v>
      </c>
      <c r="Y23" s="17">
        <f t="shared" si="7"/>
        <v>0</v>
      </c>
      <c r="Z23" s="10">
        <f>IFERROR(SMALL($V23:$Y23,COUNTIF($V23:Y23,0)+1),0)</f>
        <v>0</v>
      </c>
      <c r="AA23" s="10">
        <f>IFERROR(SMALL($V23:$Y23,COUNTIF($V23:Z23,0)+2),0)</f>
        <v>0</v>
      </c>
      <c r="AB23" s="10">
        <f>IFERROR(SMALL($V23:$Y23,COUNTIF($V23:AA23,0)+3),0)</f>
        <v>0</v>
      </c>
    </row>
    <row r="24" spans="1:28" x14ac:dyDescent="0.25">
      <c r="A24" s="1"/>
      <c r="B24" s="1"/>
      <c r="C24" s="4"/>
      <c r="D24" s="19"/>
      <c r="E24" s="13"/>
      <c r="F24" s="19"/>
      <c r="G24" s="13"/>
      <c r="H24" s="19"/>
      <c r="I24" s="13"/>
      <c r="J24" s="20"/>
      <c r="K24" s="12"/>
      <c r="L24" s="12">
        <f>IF(AND(SUM(LARGE(R24:U24,{1;2;3}))=0,O24&gt;0),0.001,SUM(LARGE(R24:U24,{1;2;3})))</f>
        <v>0</v>
      </c>
      <c r="M24" s="20">
        <f>SUM(Z24:AB24)</f>
        <v>0</v>
      </c>
      <c r="N24" s="1"/>
      <c r="O24" s="4">
        <f>COUNTA(D24:K24)/2</f>
        <v>0</v>
      </c>
      <c r="R24" s="14">
        <f t="shared" si="0"/>
        <v>0</v>
      </c>
      <c r="S24" s="14">
        <f t="shared" si="1"/>
        <v>0</v>
      </c>
      <c r="T24" s="14">
        <f t="shared" si="2"/>
        <v>0</v>
      </c>
      <c r="U24" s="14">
        <f t="shared" si="3"/>
        <v>0</v>
      </c>
      <c r="V24" s="17">
        <f t="shared" si="4"/>
        <v>0</v>
      </c>
      <c r="W24" s="17">
        <f t="shared" si="5"/>
        <v>0</v>
      </c>
      <c r="X24" s="17">
        <f t="shared" si="6"/>
        <v>0</v>
      </c>
      <c r="Y24" s="17">
        <f t="shared" si="7"/>
        <v>0</v>
      </c>
      <c r="Z24" s="10">
        <f>IFERROR(SMALL($V24:$Y24,COUNTIF($V24:Y24,0)+1),0)</f>
        <v>0</v>
      </c>
      <c r="AA24" s="10">
        <f>IFERROR(SMALL($V24:$Y24,COUNTIF($V24:Z24,0)+2),0)</f>
        <v>0</v>
      </c>
      <c r="AB24" s="10">
        <f>IFERROR(SMALL($V24:$Y24,COUNTIF($V24:AA24,0)+3),0)</f>
        <v>0</v>
      </c>
    </row>
    <row r="25" spans="1:28" x14ac:dyDescent="0.25">
      <c r="A25" s="1"/>
      <c r="B25" s="1"/>
      <c r="C25" s="4"/>
      <c r="D25" s="19"/>
      <c r="E25" s="13"/>
      <c r="F25" s="19"/>
      <c r="G25" s="13"/>
      <c r="H25" s="19"/>
      <c r="I25" s="13"/>
      <c r="J25" s="20"/>
      <c r="K25" s="12"/>
      <c r="L25" s="12">
        <f>IF(AND(SUM(LARGE(R25:U25,{1;2;3}))=0,O25&gt;0),0.001,SUM(LARGE(R25:U25,{1;2;3})))</f>
        <v>0</v>
      </c>
      <c r="M25" s="20">
        <f>SUM(Z25:AB25)</f>
        <v>0</v>
      </c>
      <c r="N25" s="1"/>
      <c r="O25" s="4">
        <f>COUNTA(D25:K25)/2</f>
        <v>0</v>
      </c>
      <c r="R25" s="14">
        <f t="shared" si="0"/>
        <v>0</v>
      </c>
      <c r="S25" s="14">
        <f t="shared" si="1"/>
        <v>0</v>
      </c>
      <c r="T25" s="14">
        <f t="shared" si="2"/>
        <v>0</v>
      </c>
      <c r="U25" s="14">
        <f t="shared" si="3"/>
        <v>0</v>
      </c>
      <c r="V25" s="17">
        <f t="shared" si="4"/>
        <v>0</v>
      </c>
      <c r="W25" s="17">
        <f t="shared" si="5"/>
        <v>0</v>
      </c>
      <c r="X25" s="17">
        <f t="shared" si="6"/>
        <v>0</v>
      </c>
      <c r="Y25" s="17">
        <f t="shared" si="7"/>
        <v>0</v>
      </c>
      <c r="Z25" s="10">
        <f>IFERROR(SMALL($V25:$Y25,COUNTIF($V25:Y25,0)+1),0)</f>
        <v>0</v>
      </c>
      <c r="AA25" s="10">
        <f>IFERROR(SMALL($V25:$Y25,COUNTIF($V25:Z25,0)+2),0)</f>
        <v>0</v>
      </c>
      <c r="AB25" s="10">
        <f>IFERROR(SMALL($V25:$Y25,COUNTIF($V25:AA25,0)+3),0)</f>
        <v>0</v>
      </c>
    </row>
    <row r="26" spans="1:28" x14ac:dyDescent="0.25">
      <c r="A26" s="1"/>
      <c r="B26" s="1"/>
      <c r="C26" s="4"/>
      <c r="D26" s="19"/>
      <c r="E26" s="13"/>
      <c r="F26" s="19"/>
      <c r="G26" s="13"/>
      <c r="H26" s="19"/>
      <c r="I26" s="13"/>
      <c r="J26" s="20"/>
      <c r="K26" s="12"/>
      <c r="L26" s="12">
        <f>IF(AND(SUM(LARGE(R26:U26,{1;2;3}))=0,O26&gt;0),0.001,SUM(LARGE(R26:U26,{1;2;3})))</f>
        <v>0</v>
      </c>
      <c r="M26" s="20">
        <f>SUM(Z26:AB26)</f>
        <v>0</v>
      </c>
      <c r="N26" s="1"/>
      <c r="O26" s="4">
        <f>COUNTA(D26:K26)/2</f>
        <v>0</v>
      </c>
      <c r="R26" s="14">
        <f t="shared" si="0"/>
        <v>0</v>
      </c>
      <c r="S26" s="14">
        <f t="shared" si="1"/>
        <v>0</v>
      </c>
      <c r="T26" s="14">
        <f t="shared" si="2"/>
        <v>0</v>
      </c>
      <c r="U26" s="14">
        <f t="shared" si="3"/>
        <v>0</v>
      </c>
      <c r="V26" s="17">
        <f t="shared" si="4"/>
        <v>0</v>
      </c>
      <c r="W26" s="17">
        <f t="shared" si="5"/>
        <v>0</v>
      </c>
      <c r="X26" s="17">
        <f t="shared" si="6"/>
        <v>0</v>
      </c>
      <c r="Y26" s="17">
        <f t="shared" si="7"/>
        <v>0</v>
      </c>
      <c r="Z26" s="10">
        <f>IFERROR(SMALL($V26:$Y26,COUNTIF($V26:Y26,0)+1),0)</f>
        <v>0</v>
      </c>
      <c r="AA26" s="10">
        <f>IFERROR(SMALL($V26:$Y26,COUNTIF($V26:Z26,0)+2),0)</f>
        <v>0</v>
      </c>
      <c r="AB26" s="10">
        <f>IFERROR(SMALL($V26:$Y26,COUNTIF($V26:AA26,0)+3),0)</f>
        <v>0</v>
      </c>
    </row>
    <row r="27" spans="1:28" x14ac:dyDescent="0.25">
      <c r="A27" s="1"/>
      <c r="B27" s="1"/>
      <c r="C27" s="4"/>
      <c r="D27" s="19"/>
      <c r="E27" s="13"/>
      <c r="F27" s="19"/>
      <c r="G27" s="13"/>
      <c r="H27" s="19"/>
      <c r="I27" s="13"/>
      <c r="J27" s="20"/>
      <c r="K27" s="12"/>
      <c r="L27" s="12">
        <f>IF(AND(SUM(LARGE(R27:U27,{1;2;3}))=0,O27&gt;0),0.001,SUM(LARGE(R27:U27,{1;2;3})))</f>
        <v>0</v>
      </c>
      <c r="M27" s="20">
        <f>SUM(Z27:AB27)</f>
        <v>0</v>
      </c>
      <c r="N27" s="1"/>
      <c r="O27" s="4">
        <f>COUNTA(D27:K27)/2</f>
        <v>0</v>
      </c>
      <c r="R27" s="14">
        <f t="shared" si="0"/>
        <v>0</v>
      </c>
      <c r="S27" s="14">
        <f t="shared" si="1"/>
        <v>0</v>
      </c>
      <c r="T27" s="14">
        <f t="shared" si="2"/>
        <v>0</v>
      </c>
      <c r="U27" s="14">
        <f t="shared" si="3"/>
        <v>0</v>
      </c>
      <c r="V27" s="17">
        <f t="shared" si="4"/>
        <v>0</v>
      </c>
      <c r="W27" s="17">
        <f t="shared" si="5"/>
        <v>0</v>
      </c>
      <c r="X27" s="17">
        <f t="shared" si="6"/>
        <v>0</v>
      </c>
      <c r="Y27" s="17">
        <f t="shared" si="7"/>
        <v>0</v>
      </c>
      <c r="Z27" s="10">
        <f>IFERROR(SMALL($V27:$Y27,COUNTIF($V27:Y27,0)+1),0)</f>
        <v>0</v>
      </c>
      <c r="AA27" s="10">
        <f>IFERROR(SMALL($V27:$Y27,COUNTIF($V27:Z27,0)+2),0)</f>
        <v>0</v>
      </c>
      <c r="AB27" s="10">
        <f>IFERROR(SMALL($V27:$Y27,COUNTIF($V27:AA27,0)+3),0)</f>
        <v>0</v>
      </c>
    </row>
    <row r="28" spans="1:28" x14ac:dyDescent="0.25">
      <c r="A28" s="1"/>
      <c r="B28" s="1"/>
      <c r="C28" s="4"/>
      <c r="D28" s="19"/>
      <c r="E28" s="13"/>
      <c r="F28" s="19"/>
      <c r="G28" s="13"/>
      <c r="H28" s="19"/>
      <c r="I28" s="13"/>
      <c r="J28" s="20"/>
      <c r="K28" s="12"/>
      <c r="L28" s="12">
        <f>IF(AND(SUM(LARGE(R28:U28,{1;2;3}))=0,O28&gt;0),0.001,SUM(LARGE(R28:U28,{1;2;3})))</f>
        <v>0</v>
      </c>
      <c r="M28" s="20">
        <f>SUM(Z28:AB28)</f>
        <v>0</v>
      </c>
      <c r="N28" s="1"/>
      <c r="O28" s="4">
        <f>COUNTA(D28:K28)/2</f>
        <v>0</v>
      </c>
      <c r="R28" s="14">
        <f t="shared" si="0"/>
        <v>0</v>
      </c>
      <c r="S28" s="14">
        <f t="shared" si="1"/>
        <v>0</v>
      </c>
      <c r="T28" s="14">
        <f t="shared" si="2"/>
        <v>0</v>
      </c>
      <c r="U28" s="14">
        <f t="shared" si="3"/>
        <v>0</v>
      </c>
      <c r="V28" s="17">
        <f t="shared" si="4"/>
        <v>0</v>
      </c>
      <c r="W28" s="17">
        <f t="shared" si="5"/>
        <v>0</v>
      </c>
      <c r="X28" s="17">
        <f t="shared" si="6"/>
        <v>0</v>
      </c>
      <c r="Y28" s="17">
        <f t="shared" si="7"/>
        <v>0</v>
      </c>
      <c r="Z28" s="10">
        <f>IFERROR(SMALL($V28:$Y28,COUNTIF($V28:Y28,0)+1),0)</f>
        <v>0</v>
      </c>
      <c r="AA28" s="10">
        <f>IFERROR(SMALL($V28:$Y28,COUNTIF($V28:Z28,0)+2),0)</f>
        <v>0</v>
      </c>
      <c r="AB28" s="10">
        <f>IFERROR(SMALL($V28:$Y28,COUNTIF($V28:AA28,0)+3),0)</f>
        <v>0</v>
      </c>
    </row>
    <row r="29" spans="1:28" x14ac:dyDescent="0.25">
      <c r="A29" s="1"/>
      <c r="B29" s="1"/>
      <c r="C29" s="4"/>
      <c r="D29" s="19"/>
      <c r="E29" s="13"/>
      <c r="F29" s="19"/>
      <c r="G29" s="13"/>
      <c r="H29" s="19"/>
      <c r="I29" s="13"/>
      <c r="J29" s="20"/>
      <c r="K29" s="12"/>
      <c r="L29" s="12">
        <f>IF(AND(SUM(LARGE(R29:U29,{1;2;3}))=0,O29&gt;0),0.001,SUM(LARGE(R29:U29,{1;2;3})))</f>
        <v>0</v>
      </c>
      <c r="M29" s="20">
        <f>SUM(Z29:AB29)</f>
        <v>0</v>
      </c>
      <c r="N29" s="1"/>
      <c r="O29" s="4">
        <f>COUNTA(D29:K29)/2</f>
        <v>0</v>
      </c>
      <c r="R29" s="14">
        <f t="shared" si="0"/>
        <v>0</v>
      </c>
      <c r="S29" s="14">
        <f t="shared" si="1"/>
        <v>0</v>
      </c>
      <c r="T29" s="14">
        <f t="shared" si="2"/>
        <v>0</v>
      </c>
      <c r="U29" s="14">
        <f t="shared" si="3"/>
        <v>0</v>
      </c>
      <c r="V29" s="17">
        <f t="shared" si="4"/>
        <v>0</v>
      </c>
      <c r="W29" s="17">
        <f t="shared" si="5"/>
        <v>0</v>
      </c>
      <c r="X29" s="17">
        <f t="shared" si="6"/>
        <v>0</v>
      </c>
      <c r="Y29" s="17">
        <f t="shared" si="7"/>
        <v>0</v>
      </c>
      <c r="Z29" s="10">
        <f>IFERROR(SMALL($V29:$Y29,COUNTIF($V29:Y29,0)+1),0)</f>
        <v>0</v>
      </c>
      <c r="AA29" s="10">
        <f>IFERROR(SMALL($V29:$Y29,COUNTIF($V29:Z29,0)+2),0)</f>
        <v>0</v>
      </c>
      <c r="AB29" s="10">
        <f>IFERROR(SMALL($V29:$Y29,COUNTIF($V29:AA29,0)+3),0)</f>
        <v>0</v>
      </c>
    </row>
    <row r="30" spans="1:28" x14ac:dyDescent="0.25">
      <c r="A30" s="1"/>
      <c r="B30" s="1"/>
      <c r="C30" s="4"/>
      <c r="D30" s="19"/>
      <c r="E30" s="13"/>
      <c r="F30" s="19"/>
      <c r="G30" s="13"/>
      <c r="H30" s="19"/>
      <c r="I30" s="13"/>
      <c r="J30" s="20"/>
      <c r="K30" s="12"/>
      <c r="L30" s="12">
        <f>IF(AND(SUM(LARGE(R30:U30,{1;2;3}))=0,O30&gt;0),0.001,SUM(LARGE(R30:U30,{1;2;3})))</f>
        <v>0</v>
      </c>
      <c r="M30" s="20">
        <f>SUM(Z30:AB30)</f>
        <v>0</v>
      </c>
      <c r="N30" s="1"/>
      <c r="O30" s="4">
        <f>COUNTA(D30:K30)/2</f>
        <v>0</v>
      </c>
      <c r="R30" s="14">
        <f t="shared" si="0"/>
        <v>0</v>
      </c>
      <c r="S30" s="14">
        <f t="shared" si="1"/>
        <v>0</v>
      </c>
      <c r="T30" s="14">
        <f t="shared" si="2"/>
        <v>0</v>
      </c>
      <c r="U30" s="14">
        <f t="shared" si="3"/>
        <v>0</v>
      </c>
      <c r="V30" s="17">
        <f t="shared" si="4"/>
        <v>0</v>
      </c>
      <c r="W30" s="17">
        <f t="shared" si="5"/>
        <v>0</v>
      </c>
      <c r="X30" s="17">
        <f t="shared" si="6"/>
        <v>0</v>
      </c>
      <c r="Y30" s="17">
        <f t="shared" si="7"/>
        <v>0</v>
      </c>
      <c r="Z30" s="10">
        <f>IFERROR(SMALL($V30:$Y30,COUNTIF($V30:Y30,0)+1),0)</f>
        <v>0</v>
      </c>
      <c r="AA30" s="10">
        <f>IFERROR(SMALL($V30:$Y30,COUNTIF($V30:Z30,0)+2),0)</f>
        <v>0</v>
      </c>
      <c r="AB30" s="10">
        <f>IFERROR(SMALL($V30:$Y30,COUNTIF($V30:AA30,0)+3),0)</f>
        <v>0</v>
      </c>
    </row>
    <row r="31" spans="1:28" x14ac:dyDescent="0.25">
      <c r="A31" s="1"/>
      <c r="B31" s="13"/>
      <c r="C31" s="4"/>
      <c r="D31" s="19"/>
      <c r="E31" s="13"/>
      <c r="F31" s="19"/>
      <c r="G31" s="13"/>
      <c r="H31" s="19"/>
      <c r="I31" s="13"/>
      <c r="J31" s="20"/>
      <c r="K31" s="12"/>
      <c r="L31" s="12">
        <f>IF(AND(SUM(LARGE(R31:U31,{1;2;3}))=0,O31&gt;0),0.001,SUM(LARGE(R31:U31,{1;2;3})))</f>
        <v>0</v>
      </c>
      <c r="M31" s="20">
        <f>SUM(Z31:AB31)</f>
        <v>0</v>
      </c>
      <c r="N31" s="1"/>
      <c r="O31" s="4">
        <f>COUNTA(D31:K31)/2</f>
        <v>0</v>
      </c>
      <c r="R31" s="14">
        <f t="shared" si="0"/>
        <v>0</v>
      </c>
      <c r="S31" s="14">
        <f t="shared" si="1"/>
        <v>0</v>
      </c>
      <c r="T31" s="14">
        <f t="shared" si="2"/>
        <v>0</v>
      </c>
      <c r="U31" s="14">
        <f t="shared" si="3"/>
        <v>0</v>
      </c>
      <c r="V31" s="17">
        <f t="shared" si="4"/>
        <v>0</v>
      </c>
      <c r="W31" s="17">
        <f t="shared" si="5"/>
        <v>0</v>
      </c>
      <c r="X31" s="17">
        <f t="shared" si="6"/>
        <v>0</v>
      </c>
      <c r="Y31" s="17">
        <f t="shared" si="7"/>
        <v>0</v>
      </c>
      <c r="Z31" s="10">
        <f>IFERROR(SMALL($V31:$Y31,COUNTIF($V31:Y31,0)+1),0)</f>
        <v>0</v>
      </c>
      <c r="AA31" s="10">
        <f>IFERROR(SMALL($V31:$Y31,COUNTIF($V31:Z31,0)+2),0)</f>
        <v>0</v>
      </c>
      <c r="AB31" s="10">
        <f>IFERROR(SMALL($V31:$Y31,COUNTIF($V31:AA31,0)+3),0)</f>
        <v>0</v>
      </c>
    </row>
    <row r="32" spans="1:28" x14ac:dyDescent="0.25">
      <c r="A32" s="1"/>
      <c r="B32" s="1"/>
      <c r="C32" s="4"/>
      <c r="D32" s="19"/>
      <c r="E32" s="13"/>
      <c r="F32" s="19"/>
      <c r="G32" s="13"/>
      <c r="H32" s="19"/>
      <c r="I32" s="13"/>
      <c r="J32" s="20"/>
      <c r="K32" s="12"/>
      <c r="L32" s="12">
        <f>IF(AND(SUM(LARGE(R32:U32,{1;2;3}))=0,O32&gt;0),0.001,SUM(LARGE(R32:U32,{1;2;3})))</f>
        <v>0</v>
      </c>
      <c r="M32" s="20">
        <f>SUM(Z32:AB32)</f>
        <v>0</v>
      </c>
      <c r="N32" s="1"/>
      <c r="O32" s="4">
        <f>COUNTA(D32:K32)/2</f>
        <v>0</v>
      </c>
      <c r="R32" s="14">
        <f t="shared" si="0"/>
        <v>0</v>
      </c>
      <c r="S32" s="14">
        <f t="shared" si="1"/>
        <v>0</v>
      </c>
      <c r="T32" s="14">
        <f t="shared" si="2"/>
        <v>0</v>
      </c>
      <c r="U32" s="14">
        <f t="shared" si="3"/>
        <v>0</v>
      </c>
      <c r="V32" s="17">
        <f t="shared" si="4"/>
        <v>0</v>
      </c>
      <c r="W32" s="17">
        <f t="shared" si="5"/>
        <v>0</v>
      </c>
      <c r="X32" s="17">
        <f t="shared" si="6"/>
        <v>0</v>
      </c>
      <c r="Y32" s="17">
        <f t="shared" si="7"/>
        <v>0</v>
      </c>
      <c r="Z32" s="10">
        <f>IFERROR(SMALL($V32:$Y32,COUNTIF($V32:Y32,0)+1),0)</f>
        <v>0</v>
      </c>
      <c r="AA32" s="10">
        <f>IFERROR(SMALL($V32:$Y32,COUNTIF($V32:Z32,0)+2),0)</f>
        <v>0</v>
      </c>
      <c r="AB32" s="10">
        <f>IFERROR(SMALL($V32:$Y32,COUNTIF($V32:AA32,0)+3),0)</f>
        <v>0</v>
      </c>
    </row>
    <row r="33" spans="1:28" x14ac:dyDescent="0.25">
      <c r="A33" s="1"/>
      <c r="B33" s="1"/>
      <c r="C33" s="4"/>
      <c r="D33" s="19"/>
      <c r="E33" s="13"/>
      <c r="F33" s="19"/>
      <c r="G33" s="13"/>
      <c r="H33" s="19"/>
      <c r="I33" s="13"/>
      <c r="J33" s="20"/>
      <c r="K33" s="12"/>
      <c r="L33" s="12">
        <f>IF(AND(SUM(LARGE(R33:U33,{1;2;3}))=0,O33&gt;0),0.001,SUM(LARGE(R33:U33,{1;2;3})))</f>
        <v>0</v>
      </c>
      <c r="M33" s="20">
        <f>SUM(Z33:AB33)</f>
        <v>0</v>
      </c>
      <c r="N33" s="1"/>
      <c r="O33" s="4">
        <f>COUNTA(D33:K33)/2</f>
        <v>0</v>
      </c>
      <c r="R33" s="14">
        <f t="shared" si="0"/>
        <v>0</v>
      </c>
      <c r="S33" s="14">
        <f t="shared" si="1"/>
        <v>0</v>
      </c>
      <c r="T33" s="14">
        <f t="shared" si="2"/>
        <v>0</v>
      </c>
      <c r="U33" s="14">
        <f t="shared" si="3"/>
        <v>0</v>
      </c>
      <c r="V33" s="17">
        <f t="shared" si="4"/>
        <v>0</v>
      </c>
      <c r="W33" s="17">
        <f t="shared" si="5"/>
        <v>0</v>
      </c>
      <c r="X33" s="17">
        <f t="shared" si="6"/>
        <v>0</v>
      </c>
      <c r="Y33" s="17">
        <f t="shared" si="7"/>
        <v>0</v>
      </c>
      <c r="Z33" s="10">
        <f>IFERROR(SMALL($V33:$Y33,COUNTIF($V33:Y33,0)+1),0)</f>
        <v>0</v>
      </c>
      <c r="AA33" s="10">
        <f>IFERROR(SMALL($V33:$Y33,COUNTIF($V33:Z33,0)+2),0)</f>
        <v>0</v>
      </c>
      <c r="AB33" s="10">
        <f>IFERROR(SMALL($V33:$Y33,COUNTIF($V33:AA33,0)+3),0)</f>
        <v>0</v>
      </c>
    </row>
    <row r="34" spans="1:28" x14ac:dyDescent="0.25">
      <c r="A34" s="1"/>
      <c r="B34" s="1"/>
      <c r="C34" s="4"/>
      <c r="D34" s="19"/>
      <c r="E34" s="13"/>
      <c r="F34" s="19"/>
      <c r="G34" s="13"/>
      <c r="H34" s="19"/>
      <c r="I34" s="13"/>
      <c r="J34" s="20"/>
      <c r="K34" s="12"/>
      <c r="L34" s="12">
        <f>IF(AND(SUM(LARGE(R34:U34,{1;2;3}))=0,O34&gt;0),0.001,SUM(LARGE(R34:U34,{1;2;3})))</f>
        <v>0</v>
      </c>
      <c r="M34" s="20">
        <f>SUM(Z34:AB34)</f>
        <v>0</v>
      </c>
      <c r="N34" s="1"/>
      <c r="O34" s="4">
        <f>COUNTA(D34:K34)/2</f>
        <v>0</v>
      </c>
      <c r="R34" s="14">
        <f t="shared" si="0"/>
        <v>0</v>
      </c>
      <c r="S34" s="14">
        <f t="shared" si="1"/>
        <v>0</v>
      </c>
      <c r="T34" s="14">
        <f t="shared" si="2"/>
        <v>0</v>
      </c>
      <c r="U34" s="14">
        <f t="shared" si="3"/>
        <v>0</v>
      </c>
      <c r="V34" s="17">
        <f t="shared" si="4"/>
        <v>0</v>
      </c>
      <c r="W34" s="17">
        <f t="shared" si="5"/>
        <v>0</v>
      </c>
      <c r="X34" s="17">
        <f t="shared" si="6"/>
        <v>0</v>
      </c>
      <c r="Y34" s="17">
        <f t="shared" si="7"/>
        <v>0</v>
      </c>
      <c r="Z34" s="10">
        <f>IFERROR(SMALL($V34:$Y34,COUNTIF($V34:Y34,0)+1),0)</f>
        <v>0</v>
      </c>
      <c r="AA34" s="10">
        <f>IFERROR(SMALL($V34:$Y34,COUNTIF($V34:Z34,0)+2),0)</f>
        <v>0</v>
      </c>
      <c r="AB34" s="10">
        <f>IFERROR(SMALL($V34:$Y34,COUNTIF($V34:AA34,0)+3),0)</f>
        <v>0</v>
      </c>
    </row>
    <row r="35" spans="1:28" x14ac:dyDescent="0.25">
      <c r="A35" s="1"/>
      <c r="B35" s="1"/>
      <c r="C35" s="4"/>
      <c r="D35" s="19"/>
      <c r="E35" s="13"/>
      <c r="F35" s="19"/>
      <c r="G35" s="13"/>
      <c r="H35" s="19"/>
      <c r="I35" s="13"/>
      <c r="J35" s="20"/>
      <c r="K35" s="12"/>
      <c r="L35" s="12">
        <f>IF(AND(SUM(LARGE(R35:U35,{1;2;3}))=0,O35&gt;0),0.001,SUM(LARGE(R35:U35,{1;2;3})))</f>
        <v>0</v>
      </c>
      <c r="M35" s="20">
        <f>SUM(Z35:AB35)</f>
        <v>0</v>
      </c>
      <c r="N35" s="1"/>
      <c r="O35" s="4">
        <f>COUNTA(D35:K35)/2</f>
        <v>0</v>
      </c>
      <c r="R35" s="14">
        <f t="shared" ref="R35:R56" si="8">E35</f>
        <v>0</v>
      </c>
      <c r="S35" s="14">
        <f t="shared" ref="S35:S56" si="9">G35</f>
        <v>0</v>
      </c>
      <c r="T35" s="14">
        <f t="shared" si="2"/>
        <v>0</v>
      </c>
      <c r="U35" s="14">
        <f t="shared" si="3"/>
        <v>0</v>
      </c>
      <c r="V35" s="17">
        <f t="shared" si="4"/>
        <v>0</v>
      </c>
      <c r="W35" s="17">
        <f t="shared" si="5"/>
        <v>0</v>
      </c>
      <c r="X35" s="17">
        <f t="shared" si="6"/>
        <v>0</v>
      </c>
      <c r="Y35" s="17">
        <f t="shared" si="7"/>
        <v>0</v>
      </c>
      <c r="Z35" s="10">
        <f>IFERROR(SMALL($V35:$Y35,COUNTIF($V35:Y35,0)+1),0)</f>
        <v>0</v>
      </c>
      <c r="AA35" s="10">
        <f>IFERROR(SMALL($V35:$Y35,COUNTIF($V35:Z35,0)+2),0)</f>
        <v>0</v>
      </c>
      <c r="AB35" s="10">
        <f>IFERROR(SMALL($V35:$Y35,COUNTIF($V35:AA35,0)+3),0)</f>
        <v>0</v>
      </c>
    </row>
    <row r="36" spans="1:28" x14ac:dyDescent="0.25">
      <c r="A36" s="1"/>
      <c r="B36" s="1"/>
      <c r="C36" s="4"/>
      <c r="D36" s="19"/>
      <c r="E36" s="13"/>
      <c r="F36" s="19"/>
      <c r="G36" s="13"/>
      <c r="H36" s="19"/>
      <c r="I36" s="13"/>
      <c r="J36" s="20"/>
      <c r="K36" s="12"/>
      <c r="L36" s="12">
        <f>IF(AND(SUM(LARGE(R36:U36,{1;2;3}))=0,O36&gt;0),0.001,SUM(LARGE(R36:U36,{1;2;3})))</f>
        <v>0</v>
      </c>
      <c r="M36" s="20">
        <f>SUM(Z36:AB36)</f>
        <v>0</v>
      </c>
      <c r="N36" s="1"/>
      <c r="O36" s="4">
        <f>COUNTA(D36:K36)/2</f>
        <v>0</v>
      </c>
      <c r="R36" s="14">
        <f t="shared" si="8"/>
        <v>0</v>
      </c>
      <c r="S36" s="14">
        <f t="shared" si="9"/>
        <v>0</v>
      </c>
      <c r="T36" s="14">
        <f t="shared" si="2"/>
        <v>0</v>
      </c>
      <c r="U36" s="14">
        <f t="shared" si="3"/>
        <v>0</v>
      </c>
      <c r="V36" s="17">
        <f t="shared" si="4"/>
        <v>0</v>
      </c>
      <c r="W36" s="17">
        <f t="shared" si="5"/>
        <v>0</v>
      </c>
      <c r="X36" s="17">
        <f t="shared" si="6"/>
        <v>0</v>
      </c>
      <c r="Y36" s="17">
        <f t="shared" si="7"/>
        <v>0</v>
      </c>
      <c r="Z36" s="10">
        <f>IFERROR(SMALL($V36:$Y36,COUNTIF($V36:Y36,0)+1),0)</f>
        <v>0</v>
      </c>
      <c r="AA36" s="10">
        <f>IFERROR(SMALL($V36:$Y36,COUNTIF($V36:Z36,0)+2),0)</f>
        <v>0</v>
      </c>
      <c r="AB36" s="10">
        <f>IFERROR(SMALL($V36:$Y36,COUNTIF($V36:AA36,0)+3),0)</f>
        <v>0</v>
      </c>
    </row>
    <row r="37" spans="1:28" x14ac:dyDescent="0.25">
      <c r="A37" s="1"/>
      <c r="B37" s="1"/>
      <c r="C37" s="4"/>
      <c r="D37" s="19"/>
      <c r="E37" s="13"/>
      <c r="F37" s="19"/>
      <c r="G37" s="13"/>
      <c r="H37" s="19"/>
      <c r="I37" s="13"/>
      <c r="J37" s="20"/>
      <c r="K37" s="12"/>
      <c r="L37" s="12">
        <f>IF(AND(SUM(LARGE(R37:U37,{1;2;3}))=0,O37&gt;0),0.001,SUM(LARGE(R37:U37,{1;2;3})))</f>
        <v>0</v>
      </c>
      <c r="M37" s="20">
        <f>SUM(Z37:AB37)</f>
        <v>0</v>
      </c>
      <c r="N37" s="1"/>
      <c r="O37" s="4">
        <f>COUNTA(D37:K37)/2</f>
        <v>0</v>
      </c>
      <c r="R37" s="14">
        <f t="shared" si="8"/>
        <v>0</v>
      </c>
      <c r="S37" s="14">
        <f t="shared" si="9"/>
        <v>0</v>
      </c>
      <c r="T37" s="14">
        <f t="shared" si="2"/>
        <v>0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0</v>
      </c>
      <c r="Y37" s="17">
        <f t="shared" si="7"/>
        <v>0</v>
      </c>
      <c r="Z37" s="10">
        <f>IFERROR(SMALL($V37:$Y37,COUNTIF($V37:Y37,0)+1),0)</f>
        <v>0</v>
      </c>
      <c r="AA37" s="10">
        <f>IFERROR(SMALL($V37:$Y37,COUNTIF($V37:Z37,0)+2),0)</f>
        <v>0</v>
      </c>
      <c r="AB37" s="10">
        <f>IFERROR(SMALL($V37:$Y37,COUNTIF($V37:AA37,0)+3),0)</f>
        <v>0</v>
      </c>
    </row>
    <row r="38" spans="1:28" x14ac:dyDescent="0.25">
      <c r="A38" s="1"/>
      <c r="B38" s="1"/>
      <c r="C38" s="4"/>
      <c r="D38" s="19"/>
      <c r="E38" s="13"/>
      <c r="F38" s="19"/>
      <c r="G38" s="13"/>
      <c r="H38" s="19"/>
      <c r="I38" s="13"/>
      <c r="J38" s="20"/>
      <c r="K38" s="12"/>
      <c r="L38" s="12">
        <f>IF(AND(SUM(LARGE(R38:U38,{1;2;3}))=0,O38&gt;0),0.001,SUM(LARGE(R38:U38,{1;2;3})))</f>
        <v>0</v>
      </c>
      <c r="M38" s="20">
        <f>SUM(Z38:AB38)</f>
        <v>0</v>
      </c>
      <c r="N38" s="1"/>
      <c r="O38" s="4">
        <f>COUNTA(D38:K38)/2</f>
        <v>0</v>
      </c>
      <c r="R38" s="14">
        <f t="shared" si="8"/>
        <v>0</v>
      </c>
      <c r="S38" s="14">
        <f t="shared" si="9"/>
        <v>0</v>
      </c>
      <c r="T38" s="14">
        <f t="shared" si="2"/>
        <v>0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0</v>
      </c>
      <c r="Y38" s="17">
        <f t="shared" si="7"/>
        <v>0</v>
      </c>
      <c r="Z38" s="10">
        <f>IFERROR(SMALL($V38:$Y38,COUNTIF($V38:Y38,0)+1),0)</f>
        <v>0</v>
      </c>
      <c r="AA38" s="10">
        <f>IFERROR(SMALL($V38:$Y38,COUNTIF($V38:Z38,0)+2),0)</f>
        <v>0</v>
      </c>
      <c r="AB38" s="10">
        <f>IFERROR(SMALL($V38:$Y38,COUNTIF($V38:AA38,0)+3),0)</f>
        <v>0</v>
      </c>
    </row>
    <row r="39" spans="1:28" x14ac:dyDescent="0.25">
      <c r="A39" s="1"/>
      <c r="B39" s="1"/>
      <c r="C39" s="4"/>
      <c r="D39" s="19"/>
      <c r="E39" s="13"/>
      <c r="F39" s="19"/>
      <c r="G39" s="13"/>
      <c r="H39" s="19"/>
      <c r="I39" s="13"/>
      <c r="J39" s="20"/>
      <c r="K39" s="12"/>
      <c r="L39" s="12">
        <f>IF(AND(SUM(LARGE(R39:U39,{1;2;3}))=0,O39&gt;0),0.001,SUM(LARGE(R39:U39,{1;2;3})))</f>
        <v>0</v>
      </c>
      <c r="M39" s="20">
        <f>SUM(Z39:AB39)</f>
        <v>0</v>
      </c>
      <c r="N39" s="1"/>
      <c r="O39" s="4">
        <f>COUNTA(D39:K39)/2</f>
        <v>0</v>
      </c>
      <c r="R39" s="14">
        <f t="shared" si="8"/>
        <v>0</v>
      </c>
      <c r="S39" s="14">
        <f t="shared" si="9"/>
        <v>0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0</v>
      </c>
      <c r="X39" s="17">
        <f t="shared" si="6"/>
        <v>0</v>
      </c>
      <c r="Y39" s="17">
        <f t="shared" si="7"/>
        <v>0</v>
      </c>
      <c r="Z39" s="10">
        <f>IFERROR(SMALL($V39:$Y39,COUNTIF($V39:Y39,0)+1),0)</f>
        <v>0</v>
      </c>
      <c r="AA39" s="10">
        <f>IFERROR(SMALL($V39:$Y39,COUNTIF($V39:Z39,0)+2),0)</f>
        <v>0</v>
      </c>
      <c r="AB39" s="10">
        <f>IFERROR(SMALL($V39:$Y39,COUNTIF($V39:AA39,0)+3),0)</f>
        <v>0</v>
      </c>
    </row>
    <row r="40" spans="1:28" x14ac:dyDescent="0.25">
      <c r="A40" s="1"/>
      <c r="B40" s="1"/>
      <c r="C40" s="4"/>
      <c r="D40" s="19"/>
      <c r="E40" s="13"/>
      <c r="F40" s="19"/>
      <c r="G40" s="13"/>
      <c r="H40" s="19"/>
      <c r="I40" s="13"/>
      <c r="J40" s="20"/>
      <c r="K40" s="12"/>
      <c r="L40" s="12">
        <f>IF(AND(SUM(LARGE(R40:U40,{1;2;3}))=0,O40&gt;0),0.001,SUM(LARGE(R40:U40,{1;2;3})))</f>
        <v>0</v>
      </c>
      <c r="M40" s="20">
        <f>SUM(Z40:AB40)</f>
        <v>0</v>
      </c>
      <c r="N40" s="1"/>
      <c r="O40" s="4">
        <f>COUNTA(D40:K40)/2</f>
        <v>0</v>
      </c>
      <c r="R40" s="14">
        <f t="shared" si="8"/>
        <v>0</v>
      </c>
      <c r="S40" s="14">
        <f t="shared" si="9"/>
        <v>0</v>
      </c>
      <c r="T40" s="14">
        <f t="shared" si="2"/>
        <v>0</v>
      </c>
      <c r="U40" s="14">
        <f t="shared" si="3"/>
        <v>0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0</v>
      </c>
      <c r="Z40" s="10">
        <f>IFERROR(SMALL($V40:$Y40,COUNTIF($V40:Y40,0)+1),0)</f>
        <v>0</v>
      </c>
      <c r="AA40" s="10">
        <f>IFERROR(SMALL($V40:$Y40,COUNTIF($V40:Z40,0)+2),0)</f>
        <v>0</v>
      </c>
      <c r="AB40" s="10">
        <f>IFERROR(SMALL($V40:$Y40,COUNTIF($V40:AA40,0)+3),0)</f>
        <v>0</v>
      </c>
    </row>
    <row r="41" spans="1:28" x14ac:dyDescent="0.25">
      <c r="A41" s="1"/>
      <c r="B41" s="1"/>
      <c r="C41" s="4"/>
      <c r="D41" s="19"/>
      <c r="E41" s="13"/>
      <c r="F41" s="19"/>
      <c r="G41" s="13"/>
      <c r="H41" s="19"/>
      <c r="I41" s="13"/>
      <c r="J41" s="20"/>
      <c r="K41" s="12"/>
      <c r="L41" s="12">
        <f>IF(AND(SUM(LARGE(R41:U41,{1;2;3}))=0,O41&gt;0),0.001,SUM(LARGE(R41:U41,{1;2;3})))</f>
        <v>0</v>
      </c>
      <c r="M41" s="20">
        <f>SUM(Z41:AB41)</f>
        <v>0</v>
      </c>
      <c r="N41" s="1"/>
      <c r="O41" s="4">
        <f>COUNTA(D41:K41)/2</f>
        <v>0</v>
      </c>
      <c r="R41" s="14">
        <f t="shared" si="8"/>
        <v>0</v>
      </c>
      <c r="S41" s="14">
        <f t="shared" si="9"/>
        <v>0</v>
      </c>
      <c r="T41" s="14">
        <f t="shared" si="2"/>
        <v>0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0</v>
      </c>
      <c r="Y41" s="17">
        <f t="shared" si="7"/>
        <v>0</v>
      </c>
      <c r="Z41" s="10">
        <f>IFERROR(SMALL($V41:$Y41,COUNTIF($V41:Y41,0)+1),0)</f>
        <v>0</v>
      </c>
      <c r="AA41" s="10">
        <f>IFERROR(SMALL($V41:$Y41,COUNTIF($V41:Z41,0)+2),0)</f>
        <v>0</v>
      </c>
      <c r="AB41" s="10">
        <f>IFERROR(SMALL($V41:$Y41,COUNTIF($V41:AA41,0)+3),0)</f>
        <v>0</v>
      </c>
    </row>
    <row r="42" spans="1:28" x14ac:dyDescent="0.25">
      <c r="A42" s="1"/>
      <c r="B42" s="1"/>
      <c r="C42" s="4"/>
      <c r="D42" s="19"/>
      <c r="E42" s="13"/>
      <c r="F42" s="19"/>
      <c r="G42" s="13"/>
      <c r="H42" s="19"/>
      <c r="I42" s="13"/>
      <c r="J42" s="20"/>
      <c r="K42" s="12"/>
      <c r="L42" s="12">
        <f>IF(AND(SUM(LARGE(R42:U42,{1;2;3}))=0,O42&gt;0),0.001,SUM(LARGE(R42:U42,{1;2;3})))</f>
        <v>0</v>
      </c>
      <c r="M42" s="20">
        <f>SUM(Z42:AB42)</f>
        <v>0</v>
      </c>
      <c r="N42" s="1"/>
      <c r="O42" s="4">
        <f>COUNTA(D42:K42)/2</f>
        <v>0</v>
      </c>
      <c r="R42" s="14">
        <f t="shared" si="8"/>
        <v>0</v>
      </c>
      <c r="S42" s="14">
        <f t="shared" si="9"/>
        <v>0</v>
      </c>
      <c r="T42" s="14">
        <f t="shared" si="2"/>
        <v>0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0</v>
      </c>
      <c r="Y42" s="17">
        <f t="shared" si="7"/>
        <v>0</v>
      </c>
      <c r="Z42" s="10">
        <f>IFERROR(SMALL($V42:$Y42,COUNTIF($V42:Y42,0)+1),0)</f>
        <v>0</v>
      </c>
      <c r="AA42" s="10">
        <f>IFERROR(SMALL($V42:$Y42,COUNTIF($V42:Z42,0)+2),0)</f>
        <v>0</v>
      </c>
      <c r="AB42" s="10">
        <f>IFERROR(SMALL($V42:$Y42,COUNTIF($V42:AA42,0)+3),0)</f>
        <v>0</v>
      </c>
    </row>
    <row r="43" spans="1:28" x14ac:dyDescent="0.25">
      <c r="A43" s="1"/>
      <c r="B43" s="1"/>
      <c r="C43" s="4"/>
      <c r="D43" s="19"/>
      <c r="E43" s="13"/>
      <c r="F43" s="19"/>
      <c r="G43" s="13"/>
      <c r="H43" s="19"/>
      <c r="I43" s="13"/>
      <c r="J43" s="20"/>
      <c r="K43" s="12"/>
      <c r="L43" s="12">
        <f>IF(AND(SUM(LARGE(R43:U43,{1;2;3}))=0,O43&gt;0),0.001,SUM(LARGE(R43:U43,{1;2;3})))</f>
        <v>0</v>
      </c>
      <c r="M43" s="20">
        <f>SUM(Z43:AB43)</f>
        <v>0</v>
      </c>
      <c r="N43" s="1"/>
      <c r="O43" s="4">
        <f>COUNTA(D43:K43)/2</f>
        <v>0</v>
      </c>
      <c r="R43" s="14">
        <f t="shared" si="8"/>
        <v>0</v>
      </c>
      <c r="S43" s="14">
        <f t="shared" si="9"/>
        <v>0</v>
      </c>
      <c r="T43" s="14">
        <f t="shared" si="2"/>
        <v>0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0</v>
      </c>
      <c r="Y43" s="17">
        <f t="shared" si="7"/>
        <v>0</v>
      </c>
      <c r="Z43" s="10">
        <f>IFERROR(SMALL($V43:$Y43,COUNTIF($V43:Y43,0)+1),0)</f>
        <v>0</v>
      </c>
      <c r="AA43" s="10">
        <f>IFERROR(SMALL($V43:$Y43,COUNTIF($V43:Z43,0)+2),0)</f>
        <v>0</v>
      </c>
      <c r="AB43" s="10">
        <f>IFERROR(SMALL($V43:$Y43,COUNTIF($V43:AA43,0)+3),0)</f>
        <v>0</v>
      </c>
    </row>
    <row r="44" spans="1:28" x14ac:dyDescent="0.25">
      <c r="A44" s="1"/>
      <c r="B44" s="1"/>
      <c r="C44" s="4"/>
      <c r="D44" s="19"/>
      <c r="E44" s="13"/>
      <c r="F44" s="19"/>
      <c r="G44" s="13"/>
      <c r="H44" s="19"/>
      <c r="I44" s="13"/>
      <c r="J44" s="20"/>
      <c r="K44" s="12"/>
      <c r="L44" s="12">
        <f>IF(AND(SUM(LARGE(R44:U44,{1;2;3}))=0,O44&gt;0),0.001,SUM(LARGE(R44:U44,{1;2;3})))</f>
        <v>0</v>
      </c>
      <c r="M44" s="20">
        <f>SUM(Z44:AB44)</f>
        <v>0</v>
      </c>
      <c r="N44" s="1"/>
      <c r="O44" s="4">
        <f>COUNTA(D44:K44)/2</f>
        <v>0</v>
      </c>
      <c r="R44" s="14">
        <f t="shared" si="8"/>
        <v>0</v>
      </c>
      <c r="S44" s="14">
        <f t="shared" si="9"/>
        <v>0</v>
      </c>
      <c r="T44" s="14">
        <f t="shared" si="2"/>
        <v>0</v>
      </c>
      <c r="U44" s="14">
        <f t="shared" si="3"/>
        <v>0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0</v>
      </c>
      <c r="Z44" s="10">
        <f>IFERROR(SMALL($V44:$Y44,COUNTIF($V44:Y44,0)+1),0)</f>
        <v>0</v>
      </c>
      <c r="AA44" s="10">
        <f>IFERROR(SMALL($V44:$Y44,COUNTIF($V44:Z44,0)+2),0)</f>
        <v>0</v>
      </c>
      <c r="AB44" s="10">
        <f>IFERROR(SMALL($V44:$Y44,COUNTIF($V44:AA44,0)+3),0)</f>
        <v>0</v>
      </c>
    </row>
    <row r="45" spans="1:28" x14ac:dyDescent="0.25">
      <c r="A45" s="1"/>
      <c r="B45" s="1"/>
      <c r="C45" s="4"/>
      <c r="D45" s="19"/>
      <c r="E45" s="13"/>
      <c r="F45" s="19"/>
      <c r="G45" s="13"/>
      <c r="H45" s="19"/>
      <c r="I45" s="13"/>
      <c r="J45" s="20"/>
      <c r="K45" s="12"/>
      <c r="L45" s="12">
        <f>IF(AND(SUM(LARGE(R45:U45,{1;2;3}))=0,O45&gt;0),0.001,SUM(LARGE(R45:U45,{1;2;3})))</f>
        <v>0</v>
      </c>
      <c r="M45" s="20">
        <f>SUM(Z45:AB45)</f>
        <v>0</v>
      </c>
      <c r="N45" s="1"/>
      <c r="O45" s="4">
        <f>COUNTA(D45:K45)/2</f>
        <v>0</v>
      </c>
      <c r="R45" s="14">
        <f t="shared" si="8"/>
        <v>0</v>
      </c>
      <c r="S45" s="14">
        <f t="shared" si="9"/>
        <v>0</v>
      </c>
      <c r="T45" s="14">
        <f t="shared" si="2"/>
        <v>0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0</v>
      </c>
      <c r="Y45" s="17">
        <f t="shared" si="7"/>
        <v>0</v>
      </c>
      <c r="Z45" s="10">
        <f>IFERROR(SMALL($V45:$Y45,COUNTIF($V45:Y45,0)+1),0)</f>
        <v>0</v>
      </c>
      <c r="AA45" s="10">
        <f>IFERROR(SMALL($V45:$Y45,COUNTIF($V45:Z45,0)+2),0)</f>
        <v>0</v>
      </c>
      <c r="AB45" s="10">
        <f>IFERROR(SMALL($V45:$Y45,COUNTIF($V45:AA45,0)+3),0)</f>
        <v>0</v>
      </c>
    </row>
    <row r="46" spans="1:28" x14ac:dyDescent="0.25">
      <c r="A46" s="1"/>
      <c r="B46" s="1"/>
      <c r="C46" s="4"/>
      <c r="D46" s="19"/>
      <c r="E46" s="13"/>
      <c r="F46" s="19"/>
      <c r="G46" s="13"/>
      <c r="H46" s="19"/>
      <c r="I46" s="13"/>
      <c r="J46" s="20"/>
      <c r="K46" s="12"/>
      <c r="L46" s="12">
        <f>IF(AND(SUM(LARGE(R46:U46,{1;2;3}))=0,O46&gt;0),0.001,SUM(LARGE(R46:U46,{1;2;3})))</f>
        <v>0</v>
      </c>
      <c r="M46" s="20">
        <f>SUM(Z46:AB46)</f>
        <v>0</v>
      </c>
      <c r="N46" s="1"/>
      <c r="O46" s="4">
        <f>COUNTA(D46:K46)/2</f>
        <v>0</v>
      </c>
      <c r="R46" s="14">
        <f t="shared" si="8"/>
        <v>0</v>
      </c>
      <c r="S46" s="14">
        <f t="shared" si="9"/>
        <v>0</v>
      </c>
      <c r="T46" s="14">
        <f t="shared" si="2"/>
        <v>0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0</v>
      </c>
      <c r="Y46" s="17">
        <f t="shared" si="7"/>
        <v>0</v>
      </c>
      <c r="Z46" s="10">
        <f>IFERROR(SMALL($V46:$Y46,COUNTIF($V46:Y46,0)+1),0)</f>
        <v>0</v>
      </c>
      <c r="AA46" s="10">
        <f>IFERROR(SMALL($V46:$Y46,COUNTIF($V46:Z46,0)+2),0)</f>
        <v>0</v>
      </c>
      <c r="AB46" s="10">
        <f>IFERROR(SMALL($V46:$Y46,COUNTIF($V46:AA46,0)+3),0)</f>
        <v>0</v>
      </c>
    </row>
    <row r="47" spans="1:28" x14ac:dyDescent="0.25">
      <c r="A47" s="1"/>
      <c r="B47" s="1"/>
      <c r="C47" s="4"/>
      <c r="D47" s="19"/>
      <c r="E47" s="13"/>
      <c r="F47" s="19"/>
      <c r="G47" s="13"/>
      <c r="H47" s="19"/>
      <c r="I47" s="13"/>
      <c r="J47" s="20"/>
      <c r="K47" s="12"/>
      <c r="L47" s="12">
        <f>IF(AND(SUM(LARGE(R47:U47,{1;2;3}))=0,O47&gt;0),0.001,SUM(LARGE(R47:U47,{1;2;3})))</f>
        <v>0</v>
      </c>
      <c r="M47" s="20">
        <f>SUM(Z47:AB47)</f>
        <v>0</v>
      </c>
      <c r="N47" s="1"/>
      <c r="O47" s="4">
        <f>COUNTA(D47:K47)/2</f>
        <v>0</v>
      </c>
      <c r="R47" s="14">
        <f t="shared" si="8"/>
        <v>0</v>
      </c>
      <c r="S47" s="14">
        <f t="shared" si="9"/>
        <v>0</v>
      </c>
      <c r="T47" s="14">
        <f t="shared" si="2"/>
        <v>0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0</v>
      </c>
      <c r="Y47" s="17">
        <f t="shared" si="7"/>
        <v>0</v>
      </c>
      <c r="Z47" s="10">
        <f>IFERROR(SMALL($V47:$Y47,COUNTIF($V47:Y47,0)+1),0)</f>
        <v>0</v>
      </c>
      <c r="AA47" s="10">
        <f>IFERROR(SMALL($V47:$Y47,COUNTIF($V47:Z47,0)+2),0)</f>
        <v>0</v>
      </c>
      <c r="AB47" s="10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3"/>
      <c r="F48" s="19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8"/>
        <v>0</v>
      </c>
      <c r="S48" s="14">
        <f t="shared" si="9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0">
        <f>IFERROR(SMALL($V48:$Y48,COUNTIF($V48:Y48,0)+1),0)</f>
        <v>0</v>
      </c>
      <c r="AA48" s="10">
        <f>IFERROR(SMALL($V48:$Y48,COUNTIF($V48:Z48,0)+2),0)</f>
        <v>0</v>
      </c>
      <c r="AB48" s="10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3"/>
      <c r="F49" s="19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8"/>
        <v>0</v>
      </c>
      <c r="S49" s="14">
        <f t="shared" si="9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0">
        <f>IFERROR(SMALL($V49:$Y49,COUNTIF($V49:Y49,0)+1),0)</f>
        <v>0</v>
      </c>
      <c r="AA49" s="10">
        <f>IFERROR(SMALL($V49:$Y49,COUNTIF($V49:Z49,0)+2),0)</f>
        <v>0</v>
      </c>
      <c r="AB49" s="10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3"/>
      <c r="F50" s="19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8"/>
        <v>0</v>
      </c>
      <c r="S50" s="14">
        <f t="shared" si="9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0">
        <f>IFERROR(SMALL($V50:$Y50,COUNTIF($V50:Y50,0)+1),0)</f>
        <v>0</v>
      </c>
      <c r="AA50" s="10">
        <f>IFERROR(SMALL($V50:$Y50,COUNTIF($V50:Z50,0)+2),0)</f>
        <v>0</v>
      </c>
      <c r="AB50" s="10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3"/>
      <c r="F51" s="19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8"/>
        <v>0</v>
      </c>
      <c r="S51" s="14">
        <f t="shared" si="9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0">
        <f>IFERROR(SMALL($V51:$Y51,COUNTIF($V51:Y51,0)+1),0)</f>
        <v>0</v>
      </c>
      <c r="AA51" s="10">
        <f>IFERROR(SMALL($V51:$Y51,COUNTIF($V51:Z51,0)+2),0)</f>
        <v>0</v>
      </c>
      <c r="AB51" s="10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3"/>
      <c r="F52" s="19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8"/>
        <v>0</v>
      </c>
      <c r="S52" s="14">
        <f t="shared" si="9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0">
        <f>IFERROR(SMALL($V52:$Y52,COUNTIF($V52:Y52,0)+1),0)</f>
        <v>0</v>
      </c>
      <c r="AA52" s="10">
        <f>IFERROR(SMALL($V52:$Y52,COUNTIF($V52:Z52,0)+2),0)</f>
        <v>0</v>
      </c>
      <c r="AB52" s="10">
        <f>IFERROR(SMALL($V52:$Y52,COUNTIF($V52:AA52,0)+3),0)</f>
        <v>0</v>
      </c>
    </row>
    <row r="53" spans="1:28" x14ac:dyDescent="0.25">
      <c r="A53" s="1"/>
      <c r="B53" s="1"/>
      <c r="C53" s="4"/>
      <c r="D53" s="19"/>
      <c r="E53" s="13"/>
      <c r="F53" s="19"/>
      <c r="G53" s="13"/>
      <c r="H53" s="19"/>
      <c r="I53" s="13"/>
      <c r="J53" s="20"/>
      <c r="K53" s="12"/>
      <c r="L53" s="12">
        <f>IF(AND(SUM(LARGE(R53:U53,{1;2;3}))=0,O53&gt;0),0.001,SUM(LARGE(R53:U53,{1;2;3})))</f>
        <v>0</v>
      </c>
      <c r="M53" s="20">
        <f>SUM(Z53:AB53)</f>
        <v>0</v>
      </c>
      <c r="N53" s="1"/>
      <c r="O53" s="4">
        <f>COUNTA(D53:K53)/2</f>
        <v>0</v>
      </c>
      <c r="R53" s="14">
        <f t="shared" si="8"/>
        <v>0</v>
      </c>
      <c r="S53" s="14">
        <f t="shared" si="9"/>
        <v>0</v>
      </c>
      <c r="T53" s="14">
        <f t="shared" si="2"/>
        <v>0</v>
      </c>
      <c r="U53" s="14">
        <f t="shared" si="3"/>
        <v>0</v>
      </c>
      <c r="V53" s="17">
        <f t="shared" si="4"/>
        <v>0</v>
      </c>
      <c r="W53" s="17">
        <f t="shared" si="5"/>
        <v>0</v>
      </c>
      <c r="X53" s="17">
        <f t="shared" si="6"/>
        <v>0</v>
      </c>
      <c r="Y53" s="17">
        <f t="shared" si="7"/>
        <v>0</v>
      </c>
      <c r="Z53" s="10">
        <f>IFERROR(SMALL($V53:$Y53,COUNTIF($V53:Y53,0)+1),0)</f>
        <v>0</v>
      </c>
      <c r="AA53" s="10">
        <f>IFERROR(SMALL($V53:$Y53,COUNTIF($V53:Z53,0)+2),0)</f>
        <v>0</v>
      </c>
      <c r="AB53" s="10">
        <f>IFERROR(SMALL($V53:$Y53,COUNTIF($V53:AA53,0)+3),0)</f>
        <v>0</v>
      </c>
    </row>
    <row r="54" spans="1:28" x14ac:dyDescent="0.25">
      <c r="A54" s="1"/>
      <c r="B54" s="1"/>
      <c r="C54" s="4"/>
      <c r="D54" s="19"/>
      <c r="E54" s="13"/>
      <c r="F54" s="19"/>
      <c r="G54" s="13"/>
      <c r="H54" s="19"/>
      <c r="I54" s="13"/>
      <c r="J54" s="20"/>
      <c r="K54" s="12"/>
      <c r="L54" s="12">
        <f>IF(AND(SUM(LARGE(R54:U54,{1;2;3}))=0,O54&gt;0),0.001,SUM(LARGE(R54:U54,{1;2;3})))</f>
        <v>0</v>
      </c>
      <c r="M54" s="20">
        <f>SUM(Z54:AB54)</f>
        <v>0</v>
      </c>
      <c r="N54" s="1"/>
      <c r="O54" s="4">
        <f>COUNTA(D54:K54)/2</f>
        <v>0</v>
      </c>
      <c r="R54" s="14">
        <f t="shared" si="8"/>
        <v>0</v>
      </c>
      <c r="S54" s="14">
        <f t="shared" si="9"/>
        <v>0</v>
      </c>
      <c r="T54" s="14">
        <f t="shared" si="2"/>
        <v>0</v>
      </c>
      <c r="U54" s="14">
        <f t="shared" si="3"/>
        <v>0</v>
      </c>
      <c r="V54" s="17">
        <f t="shared" si="4"/>
        <v>0</v>
      </c>
      <c r="W54" s="17">
        <f t="shared" si="5"/>
        <v>0</v>
      </c>
      <c r="X54" s="17">
        <f t="shared" si="6"/>
        <v>0</v>
      </c>
      <c r="Y54" s="17">
        <f t="shared" si="7"/>
        <v>0</v>
      </c>
      <c r="Z54" s="10">
        <f>IFERROR(SMALL($V54:$Y54,COUNTIF($V54:Y54,0)+1),0)</f>
        <v>0</v>
      </c>
      <c r="AA54" s="10">
        <f>IFERROR(SMALL($V54:$Y54,COUNTIF($V54:Z54,0)+2),0)</f>
        <v>0</v>
      </c>
      <c r="AB54" s="10">
        <f>IFERROR(SMALL($V54:$Y54,COUNTIF($V54:AA54,0)+3),0)</f>
        <v>0</v>
      </c>
    </row>
    <row r="55" spans="1:28" x14ac:dyDescent="0.25">
      <c r="A55" s="1"/>
      <c r="B55" s="1"/>
      <c r="C55" s="4"/>
      <c r="D55" s="19"/>
      <c r="E55" s="13"/>
      <c r="F55" s="19"/>
      <c r="G55" s="13"/>
      <c r="H55" s="19"/>
      <c r="I55" s="13"/>
      <c r="J55" s="20"/>
      <c r="K55" s="12"/>
      <c r="L55" s="12">
        <f>SUM(LARGE(R55:U55,{1;2;3}))</f>
        <v>0</v>
      </c>
      <c r="M55" s="20">
        <f>SUM(Z55:AB55)</f>
        <v>0</v>
      </c>
      <c r="N55" s="1"/>
      <c r="O55" s="4">
        <f>COUNTA(D55:K55)/2</f>
        <v>0</v>
      </c>
      <c r="R55" s="14">
        <f t="shared" si="8"/>
        <v>0</v>
      </c>
      <c r="S55" s="14">
        <f t="shared" si="9"/>
        <v>0</v>
      </c>
      <c r="T55" s="14">
        <f t="shared" si="2"/>
        <v>0</v>
      </c>
      <c r="U55" s="14">
        <f t="shared" si="3"/>
        <v>0</v>
      </c>
      <c r="V55" s="17">
        <f t="shared" si="4"/>
        <v>0</v>
      </c>
      <c r="W55" s="17">
        <f t="shared" si="5"/>
        <v>0</v>
      </c>
      <c r="X55" s="17">
        <f t="shared" si="6"/>
        <v>0</v>
      </c>
      <c r="Y55" s="17">
        <f t="shared" si="7"/>
        <v>0</v>
      </c>
      <c r="Z55" s="10">
        <f>IFERROR(SMALL($V55:$Y55,COUNTIF($V55:Y55,0)+1),0)</f>
        <v>0</v>
      </c>
      <c r="AA55" s="10">
        <f>IFERROR(SMALL($V55:$Y55,COUNTIF($V55:Z55,0)+2),0)</f>
        <v>0</v>
      </c>
      <c r="AB55" s="10">
        <f>IFERROR(SMALL($V55:$Y55,COUNTIF($V55:AA55,0)+3),0)</f>
        <v>0</v>
      </c>
    </row>
    <row r="56" spans="1:28" x14ac:dyDescent="0.25">
      <c r="A56" s="1"/>
      <c r="B56" s="1"/>
      <c r="C56" s="4"/>
      <c r="D56" s="19"/>
      <c r="E56" s="13"/>
      <c r="F56" s="19"/>
      <c r="G56" s="13"/>
      <c r="H56" s="19"/>
      <c r="I56" s="13"/>
      <c r="J56" s="20"/>
      <c r="K56" s="4"/>
      <c r="L56" s="12">
        <f>SUM(LARGE(R56:U56,{1;2;3}))</f>
        <v>0</v>
      </c>
      <c r="M56" s="20">
        <f>SUM(Z56:AB56)</f>
        <v>0</v>
      </c>
      <c r="N56" s="1"/>
      <c r="O56" s="4">
        <f>COUNTA(D56:K56)/2</f>
        <v>0</v>
      </c>
      <c r="R56" s="14">
        <f t="shared" si="8"/>
        <v>0</v>
      </c>
      <c r="S56" s="14">
        <f t="shared" si="9"/>
        <v>0</v>
      </c>
      <c r="T56" s="14">
        <f t="shared" si="2"/>
        <v>0</v>
      </c>
      <c r="U56" s="14">
        <f t="shared" si="3"/>
        <v>0</v>
      </c>
      <c r="V56" s="17">
        <f t="shared" si="4"/>
        <v>0</v>
      </c>
      <c r="W56" s="17">
        <f t="shared" si="5"/>
        <v>0</v>
      </c>
      <c r="X56" s="17">
        <f t="shared" si="6"/>
        <v>0</v>
      </c>
      <c r="Y56" s="17">
        <f t="shared" si="7"/>
        <v>0</v>
      </c>
      <c r="Z56" s="10">
        <f>IFERROR(SMALL($V56:$Y56,COUNTIF($V56:Y56,0)+1),0)</f>
        <v>0</v>
      </c>
      <c r="AA56" s="10">
        <f>IFERROR(SMALL($V56:$Y56,COUNTIF($V56:Z56,0)+2),0)</f>
        <v>0</v>
      </c>
      <c r="AB56" s="10">
        <f>IFERROR(SMALL($V56:$Y56,COUNTIF($V56:AA56,0)+3),0)</f>
        <v>0</v>
      </c>
    </row>
    <row r="57" spans="1:28" x14ac:dyDescent="0.25">
      <c r="A57" s="1"/>
      <c r="B57" s="1"/>
      <c r="C57" s="4"/>
      <c r="D57" s="19"/>
      <c r="E57" s="13"/>
      <c r="F57" s="19"/>
      <c r="G57" s="13"/>
      <c r="H57" s="19"/>
      <c r="I57" s="13"/>
      <c r="J57" s="20"/>
      <c r="K57" s="4"/>
      <c r="L57" s="4"/>
      <c r="M57" s="20"/>
      <c r="N57" s="1"/>
      <c r="O57" s="4"/>
    </row>
    <row r="58" spans="1:28" x14ac:dyDescent="0.25">
      <c r="A58" s="1"/>
      <c r="B58" s="1"/>
      <c r="C58" s="4"/>
      <c r="D58" s="19"/>
      <c r="E58" s="13"/>
      <c r="F58" s="19"/>
      <c r="G58" s="13"/>
      <c r="H58" s="19"/>
      <c r="I58" s="13"/>
      <c r="J58" s="20"/>
      <c r="K58" s="4"/>
      <c r="L58" s="4"/>
      <c r="M58" s="20"/>
      <c r="N58" s="1"/>
      <c r="O58" s="4"/>
    </row>
    <row r="59" spans="1:28" x14ac:dyDescent="0.25">
      <c r="A59" s="1"/>
      <c r="B59" s="1"/>
      <c r="C59" s="4"/>
      <c r="D59" s="19"/>
      <c r="E59" s="13"/>
      <c r="F59" s="19"/>
      <c r="G59" s="13"/>
      <c r="H59" s="19"/>
      <c r="I59" s="13"/>
      <c r="J59" s="20"/>
      <c r="K59" s="4"/>
      <c r="L59" s="4"/>
      <c r="M59" s="20"/>
      <c r="N59" s="1"/>
      <c r="O59" s="4"/>
    </row>
  </sheetData>
  <autoFilter ref="A2:AB2"/>
  <sortState ref="A3:O59">
    <sortCondition descending="1" ref="L3:L59"/>
    <sortCondition ref="M3:M59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Normal="100" workbookViewId="0">
      <pane ySplit="2" topLeftCell="A23" activePane="bottomLeft" state="frozen"/>
      <selection sqref="A1:A1048576"/>
      <selection pane="bottomLeft" activeCell="F42" sqref="F42"/>
    </sheetView>
  </sheetViews>
  <sheetFormatPr baseColWidth="10" defaultRowHeight="15" x14ac:dyDescent="0.25"/>
  <cols>
    <col min="1" max="1" width="17.42578125" bestFit="1" customWidth="1"/>
    <col min="2" max="2" width="22.5703125" bestFit="1" customWidth="1"/>
    <col min="3" max="3" width="8.7109375" style="11" customWidth="1"/>
    <col min="4" max="4" width="11.42578125" style="16"/>
    <col min="5" max="5" width="11.42578125" style="14"/>
    <col min="6" max="6" width="11.42578125" style="16"/>
    <col min="7" max="7" width="11.42578125" style="14"/>
    <col min="8" max="8" width="11.42578125" style="16"/>
    <col min="9" max="9" width="11.42578125" style="14"/>
    <col min="10" max="10" width="11.42578125" style="16"/>
    <col min="12" max="12" width="11.42578125" customWidth="1"/>
    <col min="13" max="13" width="11.7109375" style="16" customWidth="1"/>
    <col min="15" max="15" width="11.42578125" style="11"/>
    <col min="18" max="21" width="11.42578125" style="14" hidden="1" customWidth="1"/>
    <col min="22" max="25" width="11.42578125" style="17" hidden="1" customWidth="1"/>
    <col min="26" max="28" width="11.42578125" hidden="1" customWidth="1"/>
  </cols>
  <sheetData>
    <row r="1" spans="1:28" ht="18" x14ac:dyDescent="0.25">
      <c r="A1" s="2" t="s">
        <v>16</v>
      </c>
      <c r="B1" s="7"/>
      <c r="C1" s="6"/>
      <c r="D1" s="36" t="str">
        <f>"Friedrichshagen ("&amp;COUNT(D3:D55)&amp;" TN)"</f>
        <v>Friedrichshagen (6 TN)</v>
      </c>
      <c r="E1" s="29"/>
      <c r="F1" s="28" t="str">
        <f>"Thalia ("&amp;COUNT(F3:F55)&amp;" TN)"</f>
        <v>Thalia (10 TN)</v>
      </c>
      <c r="G1" s="28"/>
      <c r="H1" s="36" t="str">
        <f>"Kollwitz ("&amp;COUNT(H3:H55)&amp;" TN)"</f>
        <v>Kollwitz (8 TN)</v>
      </c>
      <c r="I1" s="29"/>
      <c r="J1" s="36" t="str">
        <f>"BIP ("&amp;COUNT(J3:J55)&amp;" TN)"</f>
        <v>BIP (10 TN)</v>
      </c>
      <c r="K1" s="30"/>
      <c r="L1" s="3" t="s">
        <v>8</v>
      </c>
      <c r="M1" s="18" t="s">
        <v>7</v>
      </c>
      <c r="N1" s="3" t="s">
        <v>6</v>
      </c>
      <c r="O1" s="24"/>
    </row>
    <row r="2" spans="1:28" x14ac:dyDescent="0.25">
      <c r="A2" s="5" t="s">
        <v>0</v>
      </c>
      <c r="B2" s="5" t="s">
        <v>9</v>
      </c>
      <c r="C2" s="8" t="s">
        <v>17</v>
      </c>
      <c r="D2" s="20" t="s">
        <v>5</v>
      </c>
      <c r="E2" s="12" t="s">
        <v>1</v>
      </c>
      <c r="F2" s="20" t="s">
        <v>5</v>
      </c>
      <c r="G2" s="12" t="s">
        <v>1</v>
      </c>
      <c r="H2" s="20" t="s">
        <v>5</v>
      </c>
      <c r="I2" s="12" t="s">
        <v>1</v>
      </c>
      <c r="J2" s="20" t="s">
        <v>5</v>
      </c>
      <c r="K2" s="4" t="s">
        <v>1</v>
      </c>
      <c r="L2" s="4" t="s">
        <v>2</v>
      </c>
      <c r="M2" s="35" t="s">
        <v>3</v>
      </c>
      <c r="N2" s="1" t="s">
        <v>4</v>
      </c>
      <c r="O2" s="25" t="s">
        <v>103</v>
      </c>
      <c r="R2" s="21" t="s">
        <v>1</v>
      </c>
      <c r="S2" s="21"/>
      <c r="T2" s="21"/>
      <c r="U2" s="21"/>
      <c r="V2" s="22" t="s">
        <v>104</v>
      </c>
      <c r="W2" s="22"/>
      <c r="X2" s="22"/>
      <c r="Y2" s="22"/>
      <c r="Z2" s="23" t="s">
        <v>105</v>
      </c>
      <c r="AA2" s="23"/>
      <c r="AB2" s="23"/>
    </row>
    <row r="3" spans="1:28" x14ac:dyDescent="0.25">
      <c r="A3" s="1" t="s">
        <v>79</v>
      </c>
      <c r="B3" s="1" t="s">
        <v>18</v>
      </c>
      <c r="C3" s="4"/>
      <c r="D3" s="20">
        <v>4</v>
      </c>
      <c r="E3" s="12">
        <v>3</v>
      </c>
      <c r="F3" s="20">
        <v>4</v>
      </c>
      <c r="G3" s="12">
        <v>4</v>
      </c>
      <c r="H3" s="20">
        <v>1</v>
      </c>
      <c r="I3" s="12">
        <v>4</v>
      </c>
      <c r="J3" s="20"/>
      <c r="K3" s="12"/>
      <c r="L3" s="12">
        <f>IF(AND(SUM(LARGE(R3:U3,{1;2;3}))=0,O3&gt;0),0.001,SUM(LARGE(R3:U3,{1;2;3})))</f>
        <v>11</v>
      </c>
      <c r="M3" s="20">
        <f>SUM(Z3:AB3)</f>
        <v>9</v>
      </c>
      <c r="N3" s="1"/>
      <c r="O3" s="4">
        <f>COUNTA(D3:K3)/2</f>
        <v>3</v>
      </c>
      <c r="R3" s="14">
        <f t="shared" ref="R3:R34" si="0">E3</f>
        <v>3</v>
      </c>
      <c r="S3" s="14">
        <f t="shared" ref="S3:S34" si="1">G3</f>
        <v>4</v>
      </c>
      <c r="T3" s="14">
        <f>I3</f>
        <v>4</v>
      </c>
      <c r="U3" s="14">
        <f>K3</f>
        <v>0</v>
      </c>
      <c r="V3" s="17">
        <f>D3</f>
        <v>4</v>
      </c>
      <c r="W3" s="17">
        <f>F3</f>
        <v>4</v>
      </c>
      <c r="X3" s="17">
        <f>H3</f>
        <v>1</v>
      </c>
      <c r="Y3" s="17">
        <f>J3</f>
        <v>0</v>
      </c>
      <c r="Z3" s="10">
        <f>IFERROR(SMALL($V3:$Y3,COUNTIF($V3:Y3,0)+1),0)</f>
        <v>1</v>
      </c>
      <c r="AA3" s="10">
        <f>IFERROR(SMALL($V3:$Y3,COUNTIF($V3:Z3,0)+2),0)</f>
        <v>4</v>
      </c>
      <c r="AB3" s="10">
        <f>IFERROR(SMALL($V3:$Y3,COUNTIF($V3:AA3,0)+3),0)</f>
        <v>4</v>
      </c>
    </row>
    <row r="4" spans="1:28" x14ac:dyDescent="0.25">
      <c r="A4" s="1" t="s">
        <v>102</v>
      </c>
      <c r="B4" s="1" t="s">
        <v>18</v>
      </c>
      <c r="C4" s="4"/>
      <c r="D4" s="20">
        <v>6</v>
      </c>
      <c r="E4" s="12">
        <v>2</v>
      </c>
      <c r="F4" s="20">
        <v>3</v>
      </c>
      <c r="G4" s="12">
        <v>4</v>
      </c>
      <c r="H4" s="19"/>
      <c r="I4" s="13"/>
      <c r="J4" s="20">
        <v>3</v>
      </c>
      <c r="K4" s="12">
        <v>3</v>
      </c>
      <c r="L4" s="12">
        <f>IF(AND(SUM(LARGE(R4:U4,{1;2;3}))=0,O4&gt;0),0.001,SUM(LARGE(R4:U4,{1;2;3})))</f>
        <v>9</v>
      </c>
      <c r="M4" s="20">
        <f>SUM(Z4:AB4)</f>
        <v>12</v>
      </c>
      <c r="N4" s="1"/>
      <c r="O4" s="4">
        <f>COUNTA(D4:K4)/2</f>
        <v>3</v>
      </c>
      <c r="R4" s="14">
        <f t="shared" si="0"/>
        <v>2</v>
      </c>
      <c r="S4" s="14">
        <f t="shared" si="1"/>
        <v>4</v>
      </c>
      <c r="T4" s="14">
        <f t="shared" ref="T4:T56" si="2">I4</f>
        <v>0</v>
      </c>
      <c r="U4" s="14">
        <f t="shared" ref="U4:U56" si="3">K4</f>
        <v>3</v>
      </c>
      <c r="V4" s="17">
        <f t="shared" ref="V4:V56" si="4">D4</f>
        <v>6</v>
      </c>
      <c r="W4" s="17">
        <f t="shared" ref="W4:W56" si="5">F4</f>
        <v>3</v>
      </c>
      <c r="X4" s="17">
        <f t="shared" ref="X4:X56" si="6">H4</f>
        <v>0</v>
      </c>
      <c r="Y4" s="17">
        <f t="shared" ref="Y4:Y56" si="7">J4</f>
        <v>3</v>
      </c>
      <c r="Z4" s="10">
        <f>IFERROR(SMALL($V4:$Y4,COUNTIF($V4:Y4,0)+1),0)</f>
        <v>3</v>
      </c>
      <c r="AA4" s="10">
        <f>IFERROR(SMALL($V4:$Y4,COUNTIF($V4:Z4,0)+2),0)</f>
        <v>3</v>
      </c>
      <c r="AB4" s="10">
        <f>IFERROR(SMALL($V4:$Y4,COUNTIF($V4:AA4,0)+3),0)</f>
        <v>6</v>
      </c>
    </row>
    <row r="5" spans="1:28" x14ac:dyDescent="0.25">
      <c r="A5" s="1" t="s">
        <v>100</v>
      </c>
      <c r="B5" s="1" t="s">
        <v>18</v>
      </c>
      <c r="C5" s="4"/>
      <c r="D5" s="20">
        <v>3</v>
      </c>
      <c r="E5" s="12">
        <v>3</v>
      </c>
      <c r="F5" s="20">
        <v>8</v>
      </c>
      <c r="G5" s="12">
        <v>3</v>
      </c>
      <c r="H5" s="20">
        <v>6</v>
      </c>
      <c r="I5" s="12">
        <v>2.5</v>
      </c>
      <c r="J5" s="20">
        <v>4</v>
      </c>
      <c r="K5" s="12">
        <v>3</v>
      </c>
      <c r="L5" s="12">
        <f>IF(AND(SUM(LARGE(R5:U5,{1;2;3}))=0,O5&gt;0),0.001,SUM(LARGE(R5:U5,{1;2;3})))</f>
        <v>9</v>
      </c>
      <c r="M5" s="20">
        <f>SUM(Z5:AB5)</f>
        <v>13</v>
      </c>
      <c r="N5" s="1"/>
      <c r="O5" s="4">
        <f>COUNTA(D5:K5)/2</f>
        <v>4</v>
      </c>
      <c r="R5" s="14">
        <f t="shared" si="0"/>
        <v>3</v>
      </c>
      <c r="S5" s="14">
        <f t="shared" si="1"/>
        <v>3</v>
      </c>
      <c r="T5" s="14">
        <f t="shared" si="2"/>
        <v>2.5</v>
      </c>
      <c r="U5" s="14">
        <f t="shared" si="3"/>
        <v>3</v>
      </c>
      <c r="V5" s="17">
        <f t="shared" si="4"/>
        <v>3</v>
      </c>
      <c r="W5" s="17">
        <f t="shared" si="5"/>
        <v>8</v>
      </c>
      <c r="X5" s="17">
        <f t="shared" si="6"/>
        <v>6</v>
      </c>
      <c r="Y5" s="17">
        <f t="shared" si="7"/>
        <v>4</v>
      </c>
      <c r="Z5" s="10">
        <f>IFERROR(SMALL($V5:$Y5,COUNTIF($V5:Y5,0)+1),0)</f>
        <v>3</v>
      </c>
      <c r="AA5" s="10">
        <f>IFERROR(SMALL($V5:$Y5,COUNTIF($V5:Z5,0)+2),0)</f>
        <v>4</v>
      </c>
      <c r="AB5" s="10">
        <f>IFERROR(SMALL($V5:$Y5,COUNTIF($V5:AA5,0)+3),0)</f>
        <v>6</v>
      </c>
    </row>
    <row r="6" spans="1:28" x14ac:dyDescent="0.25">
      <c r="A6" s="1" t="s">
        <v>138</v>
      </c>
      <c r="B6" s="1" t="s">
        <v>34</v>
      </c>
      <c r="C6" s="4" t="s">
        <v>25</v>
      </c>
      <c r="D6" s="20"/>
      <c r="E6" s="12"/>
      <c r="F6" s="20">
        <v>6</v>
      </c>
      <c r="G6" s="12">
        <v>3</v>
      </c>
      <c r="H6" s="20">
        <v>4</v>
      </c>
      <c r="I6" s="12">
        <v>3</v>
      </c>
      <c r="J6" s="20">
        <v>5</v>
      </c>
      <c r="K6" s="12">
        <v>3</v>
      </c>
      <c r="L6" s="12">
        <f>IF(AND(SUM(LARGE(R6:U6,{1;2;3}))=0,O6&gt;0),0.001,SUM(LARGE(R6:U6,{1;2;3})))</f>
        <v>9</v>
      </c>
      <c r="M6" s="20">
        <f>SUM(Z6:AB6)</f>
        <v>15</v>
      </c>
      <c r="N6" s="1"/>
      <c r="O6" s="4">
        <f>COUNTA(D6:K6)/2</f>
        <v>3</v>
      </c>
      <c r="R6" s="14">
        <f t="shared" si="0"/>
        <v>0</v>
      </c>
      <c r="S6" s="14">
        <f t="shared" si="1"/>
        <v>3</v>
      </c>
      <c r="T6" s="14">
        <f t="shared" si="2"/>
        <v>3</v>
      </c>
      <c r="U6" s="14">
        <f t="shared" si="3"/>
        <v>3</v>
      </c>
      <c r="V6" s="17">
        <f t="shared" si="4"/>
        <v>0</v>
      </c>
      <c r="W6" s="17">
        <f t="shared" si="5"/>
        <v>6</v>
      </c>
      <c r="X6" s="17">
        <f t="shared" si="6"/>
        <v>4</v>
      </c>
      <c r="Y6" s="17">
        <f t="shared" si="7"/>
        <v>5</v>
      </c>
      <c r="Z6" s="10">
        <f>IFERROR(SMALL($V6:$Y6,COUNTIF($V6:Y6,0)+1),0)</f>
        <v>4</v>
      </c>
      <c r="AA6" s="10">
        <f>IFERROR(SMALL($V6:$Y6,COUNTIF($V6:Z6,0)+2),0)</f>
        <v>5</v>
      </c>
      <c r="AB6" s="10">
        <f>IFERROR(SMALL($V6:$Y6,COUNTIF($V6:AA6,0)+3),0)</f>
        <v>6</v>
      </c>
    </row>
    <row r="7" spans="1:28" x14ac:dyDescent="0.25">
      <c r="A7" s="1" t="s">
        <v>98</v>
      </c>
      <c r="B7" s="1" t="s">
        <v>42</v>
      </c>
      <c r="C7" s="4"/>
      <c r="D7" s="20">
        <v>1</v>
      </c>
      <c r="E7" s="12">
        <v>4</v>
      </c>
      <c r="F7" s="20">
        <v>1</v>
      </c>
      <c r="G7" s="12">
        <v>4</v>
      </c>
      <c r="H7" s="19"/>
      <c r="I7" s="13"/>
      <c r="J7" s="20"/>
      <c r="K7" s="12"/>
      <c r="L7" s="12">
        <f>IF(AND(SUM(LARGE(R7:U7,{1;2;3}))=0,O7&gt;0),0.001,SUM(LARGE(R7:U7,{1;2;3})))</f>
        <v>8</v>
      </c>
      <c r="M7" s="20">
        <f>SUM(Z7:AB7)</f>
        <v>2</v>
      </c>
      <c r="N7" s="1"/>
      <c r="O7" s="4">
        <f>COUNTA(D7:K7)/2</f>
        <v>2</v>
      </c>
      <c r="R7" s="14">
        <f t="shared" si="0"/>
        <v>4</v>
      </c>
      <c r="S7" s="14">
        <f t="shared" si="1"/>
        <v>4</v>
      </c>
      <c r="T7" s="14">
        <f t="shared" si="2"/>
        <v>0</v>
      </c>
      <c r="U7" s="14">
        <f t="shared" si="3"/>
        <v>0</v>
      </c>
      <c r="V7" s="17">
        <f t="shared" si="4"/>
        <v>1</v>
      </c>
      <c r="W7" s="17">
        <f t="shared" si="5"/>
        <v>1</v>
      </c>
      <c r="X7" s="17">
        <f t="shared" si="6"/>
        <v>0</v>
      </c>
      <c r="Y7" s="17">
        <f t="shared" si="7"/>
        <v>0</v>
      </c>
      <c r="Z7" s="10">
        <f>IFERROR(SMALL($V7:$Y7,COUNTIF($V7:Y7,0)+1),0)</f>
        <v>1</v>
      </c>
      <c r="AA7" s="10">
        <f>IFERROR(SMALL($V7:$Y7,COUNTIF($V7:Z7,0)+2),0)</f>
        <v>1</v>
      </c>
      <c r="AB7" s="10">
        <f>IFERROR(SMALL($V7:$Y7,COUNTIF($V7:AA7,0)+3),0)</f>
        <v>0</v>
      </c>
    </row>
    <row r="8" spans="1:28" x14ac:dyDescent="0.25">
      <c r="A8" s="1" t="s">
        <v>141</v>
      </c>
      <c r="B8" s="1" t="s">
        <v>18</v>
      </c>
      <c r="C8" s="4"/>
      <c r="D8" s="20"/>
      <c r="E8" s="12"/>
      <c r="F8" s="19"/>
      <c r="G8" s="13"/>
      <c r="H8" s="20">
        <v>5</v>
      </c>
      <c r="I8" s="12">
        <v>3</v>
      </c>
      <c r="J8" s="20">
        <v>1</v>
      </c>
      <c r="K8" s="12">
        <v>4</v>
      </c>
      <c r="L8" s="12">
        <f>IF(AND(SUM(LARGE(R8:U8,{1;2;3}))=0,O8&gt;0),0.001,SUM(LARGE(R8:U8,{1;2;3})))</f>
        <v>7</v>
      </c>
      <c r="M8" s="20">
        <f>SUM(Z8:AB8)</f>
        <v>6</v>
      </c>
      <c r="N8" s="1"/>
      <c r="O8" s="4">
        <f>COUNTA(D8:K8)/2</f>
        <v>2</v>
      </c>
      <c r="R8" s="14">
        <f t="shared" si="0"/>
        <v>0</v>
      </c>
      <c r="S8" s="14">
        <f t="shared" si="1"/>
        <v>0</v>
      </c>
      <c r="T8" s="14">
        <f t="shared" si="2"/>
        <v>3</v>
      </c>
      <c r="U8" s="14">
        <f t="shared" si="3"/>
        <v>4</v>
      </c>
      <c r="V8" s="17">
        <f t="shared" si="4"/>
        <v>0</v>
      </c>
      <c r="W8" s="17">
        <f t="shared" si="5"/>
        <v>0</v>
      </c>
      <c r="X8" s="17">
        <f t="shared" si="6"/>
        <v>5</v>
      </c>
      <c r="Y8" s="17">
        <f t="shared" si="7"/>
        <v>1</v>
      </c>
      <c r="Z8" s="10">
        <f>IFERROR(SMALL($V8:$Y8,COUNTIF($V8:Y8,0)+1),0)</f>
        <v>1</v>
      </c>
      <c r="AA8" s="10">
        <f>IFERROR(SMALL($V8:$Y8,COUNTIF($V8:Z8,0)+2),0)</f>
        <v>5</v>
      </c>
      <c r="AB8" s="10">
        <f>IFERROR(SMALL($V8:$Y8,COUNTIF($V8:AA8,0)+3),0)</f>
        <v>0</v>
      </c>
    </row>
    <row r="9" spans="1:28" x14ac:dyDescent="0.25">
      <c r="A9" s="1" t="s">
        <v>91</v>
      </c>
      <c r="B9" s="1" t="s">
        <v>37</v>
      </c>
      <c r="C9" s="4"/>
      <c r="D9" s="20"/>
      <c r="E9" s="12"/>
      <c r="F9" s="19"/>
      <c r="G9" s="13"/>
      <c r="H9" s="20">
        <v>2</v>
      </c>
      <c r="I9" s="12">
        <v>4</v>
      </c>
      <c r="J9" s="20">
        <v>9</v>
      </c>
      <c r="K9" s="12">
        <v>1</v>
      </c>
      <c r="L9" s="12">
        <f>IF(AND(SUM(LARGE(R9:U9,{1;2;3}))=0,O9&gt;0),0.001,SUM(LARGE(R9:U9,{1;2;3})))</f>
        <v>5</v>
      </c>
      <c r="M9" s="20">
        <f>SUM(Z9:AB9)</f>
        <v>11</v>
      </c>
      <c r="N9" s="1"/>
      <c r="O9" s="4">
        <f>COUNTA(D9:K9)/2</f>
        <v>2</v>
      </c>
      <c r="R9" s="14">
        <f t="shared" si="0"/>
        <v>0</v>
      </c>
      <c r="S9" s="14">
        <f t="shared" si="1"/>
        <v>0</v>
      </c>
      <c r="T9" s="14">
        <f t="shared" si="2"/>
        <v>4</v>
      </c>
      <c r="U9" s="14">
        <f t="shared" si="3"/>
        <v>1</v>
      </c>
      <c r="V9" s="17">
        <f t="shared" si="4"/>
        <v>0</v>
      </c>
      <c r="W9" s="17">
        <f t="shared" si="5"/>
        <v>0</v>
      </c>
      <c r="X9" s="17">
        <f t="shared" si="6"/>
        <v>2</v>
      </c>
      <c r="Y9" s="17">
        <f t="shared" si="7"/>
        <v>9</v>
      </c>
      <c r="Z9" s="10">
        <f>IFERROR(SMALL($V9:$Y9,COUNTIF($V9:Y9,0)+1),0)</f>
        <v>2</v>
      </c>
      <c r="AA9" s="10">
        <f>IFERROR(SMALL($V9:$Y9,COUNTIF($V9:Z9,0)+2),0)</f>
        <v>9</v>
      </c>
      <c r="AB9" s="10">
        <f>IFERROR(SMALL($V9:$Y9,COUNTIF($V9:AA9,0)+3),0)</f>
        <v>0</v>
      </c>
    </row>
    <row r="10" spans="1:28" x14ac:dyDescent="0.25">
      <c r="A10" s="1" t="s">
        <v>143</v>
      </c>
      <c r="B10" s="1" t="s">
        <v>44</v>
      </c>
      <c r="C10" s="4"/>
      <c r="D10" s="20"/>
      <c r="E10" s="12"/>
      <c r="F10" s="20">
        <v>9</v>
      </c>
      <c r="G10" s="12">
        <v>3</v>
      </c>
      <c r="H10" s="19"/>
      <c r="I10" s="13"/>
      <c r="J10" s="20">
        <v>6</v>
      </c>
      <c r="K10" s="12">
        <v>2</v>
      </c>
      <c r="L10" s="12">
        <f>IF(AND(SUM(LARGE(R10:U10,{1;2;3}))=0,O10&gt;0),0.001,SUM(LARGE(R10:U10,{1;2;3})))</f>
        <v>5</v>
      </c>
      <c r="M10" s="20">
        <f>SUM(Z10:AB10)</f>
        <v>15</v>
      </c>
      <c r="N10" s="1"/>
      <c r="O10" s="4">
        <f>COUNTA(D10:K10)/2</f>
        <v>2</v>
      </c>
      <c r="R10" s="14">
        <f t="shared" si="0"/>
        <v>0</v>
      </c>
      <c r="S10" s="14">
        <f t="shared" si="1"/>
        <v>3</v>
      </c>
      <c r="T10" s="14">
        <f t="shared" si="2"/>
        <v>0</v>
      </c>
      <c r="U10" s="14">
        <f t="shared" si="3"/>
        <v>2</v>
      </c>
      <c r="V10" s="17">
        <f t="shared" si="4"/>
        <v>0</v>
      </c>
      <c r="W10" s="17">
        <f t="shared" si="5"/>
        <v>9</v>
      </c>
      <c r="X10" s="17">
        <f t="shared" si="6"/>
        <v>0</v>
      </c>
      <c r="Y10" s="17">
        <f t="shared" si="7"/>
        <v>6</v>
      </c>
      <c r="Z10" s="10">
        <f>IFERROR(SMALL($V10:$Y10,COUNTIF($V10:Y10,0)+1),0)</f>
        <v>6</v>
      </c>
      <c r="AA10" s="10">
        <f>IFERROR(SMALL($V10:$Y10,COUNTIF($V10:Z10,0)+2),0)</f>
        <v>9</v>
      </c>
      <c r="AB10" s="10">
        <f>IFERROR(SMALL($V10:$Y10,COUNTIF($V10:AA10,0)+3),0)</f>
        <v>0</v>
      </c>
    </row>
    <row r="11" spans="1:28" x14ac:dyDescent="0.25">
      <c r="A11" s="1" t="s">
        <v>139</v>
      </c>
      <c r="B11" s="1" t="s">
        <v>50</v>
      </c>
      <c r="C11" s="4"/>
      <c r="D11" s="20"/>
      <c r="E11" s="12"/>
      <c r="F11" s="20">
        <v>2</v>
      </c>
      <c r="G11" s="12">
        <v>4</v>
      </c>
      <c r="H11" s="19"/>
      <c r="I11" s="13"/>
      <c r="J11" s="20"/>
      <c r="K11" s="12"/>
      <c r="L11" s="12">
        <f>IF(AND(SUM(LARGE(R11:U11,{1;2;3}))=0,O11&gt;0),0.001,SUM(LARGE(R11:U11,{1;2;3})))</f>
        <v>4</v>
      </c>
      <c r="M11" s="20">
        <f>SUM(Z11:AB11)</f>
        <v>2</v>
      </c>
      <c r="N11" s="1"/>
      <c r="O11" s="4">
        <f>COUNTA(D11:K11)/2</f>
        <v>1</v>
      </c>
      <c r="R11" s="14">
        <f t="shared" si="0"/>
        <v>0</v>
      </c>
      <c r="S11" s="14">
        <f t="shared" si="1"/>
        <v>4</v>
      </c>
      <c r="T11" s="14">
        <f t="shared" si="2"/>
        <v>0</v>
      </c>
      <c r="U11" s="14">
        <f t="shared" si="3"/>
        <v>0</v>
      </c>
      <c r="V11" s="17">
        <f t="shared" si="4"/>
        <v>0</v>
      </c>
      <c r="W11" s="17">
        <f t="shared" si="5"/>
        <v>2</v>
      </c>
      <c r="X11" s="17">
        <f t="shared" si="6"/>
        <v>0</v>
      </c>
      <c r="Y11" s="17">
        <f t="shared" si="7"/>
        <v>0</v>
      </c>
      <c r="Z11" s="10">
        <f>IFERROR(SMALL($V11:$Y11,COUNTIF($V11:Y11,0)+1),0)</f>
        <v>2</v>
      </c>
      <c r="AA11" s="10">
        <f>IFERROR(SMALL($V11:$Y11,COUNTIF($V11:Z11,0)+2),0)</f>
        <v>0</v>
      </c>
      <c r="AB11" s="10">
        <f>IFERROR(SMALL($V11:$Y11,COUNTIF($V11:AA11,0)+3),0)</f>
        <v>0</v>
      </c>
    </row>
    <row r="12" spans="1:28" x14ac:dyDescent="0.25">
      <c r="A12" s="1" t="s">
        <v>140</v>
      </c>
      <c r="B12" s="1" t="s">
        <v>41</v>
      </c>
      <c r="C12" s="4"/>
      <c r="D12" s="20"/>
      <c r="E12" s="12"/>
      <c r="F12" s="19"/>
      <c r="G12" s="13"/>
      <c r="H12" s="20">
        <v>3</v>
      </c>
      <c r="I12" s="12">
        <v>4</v>
      </c>
      <c r="J12" s="20"/>
      <c r="K12" s="12"/>
      <c r="L12" s="12">
        <f>IF(AND(SUM(LARGE(R12:U12,{1;2;3}))=0,O12&gt;0),0.001,SUM(LARGE(R12:U12,{1;2;3})))</f>
        <v>4</v>
      </c>
      <c r="M12" s="20">
        <f>SUM(Z12:AB12)</f>
        <v>3</v>
      </c>
      <c r="N12" s="1"/>
      <c r="O12" s="4">
        <f>COUNTA(D12:K12)/2</f>
        <v>1</v>
      </c>
      <c r="R12" s="14">
        <f t="shared" si="0"/>
        <v>0</v>
      </c>
      <c r="S12" s="14">
        <f t="shared" si="1"/>
        <v>0</v>
      </c>
      <c r="T12" s="14">
        <f t="shared" si="2"/>
        <v>4</v>
      </c>
      <c r="U12" s="14">
        <f t="shared" si="3"/>
        <v>0</v>
      </c>
      <c r="V12" s="17">
        <f t="shared" si="4"/>
        <v>0</v>
      </c>
      <c r="W12" s="17">
        <f t="shared" si="5"/>
        <v>0</v>
      </c>
      <c r="X12" s="17">
        <f t="shared" si="6"/>
        <v>3</v>
      </c>
      <c r="Y12" s="17">
        <f t="shared" si="7"/>
        <v>0</v>
      </c>
      <c r="Z12" s="10">
        <f>IFERROR(SMALL($V12:$Y12,COUNTIF($V12:Y12,0)+1),0)</f>
        <v>3</v>
      </c>
      <c r="AA12" s="10">
        <f>IFERROR(SMALL($V12:$Y12,COUNTIF($V12:Z12,0)+2),0)</f>
        <v>0</v>
      </c>
      <c r="AB12" s="10">
        <f>IFERROR(SMALL($V12:$Y12,COUNTIF($V12:AA12,0)+3),0)</f>
        <v>0</v>
      </c>
    </row>
    <row r="13" spans="1:28" x14ac:dyDescent="0.25">
      <c r="A13" s="1" t="s">
        <v>145</v>
      </c>
      <c r="B13" s="1" t="s">
        <v>34</v>
      </c>
      <c r="C13" s="4" t="s">
        <v>25</v>
      </c>
      <c r="D13" s="19"/>
      <c r="E13" s="13"/>
      <c r="F13" s="20">
        <v>10</v>
      </c>
      <c r="G13" s="12">
        <v>2</v>
      </c>
      <c r="H13" s="19"/>
      <c r="I13" s="13"/>
      <c r="J13" s="20">
        <v>7</v>
      </c>
      <c r="K13" s="12">
        <v>2</v>
      </c>
      <c r="L13" s="12">
        <f>IF(AND(SUM(LARGE(R13:U13,{1;2;3}))=0,O13&gt;0),0.001,SUM(LARGE(R13:U13,{1;2;3})))</f>
        <v>4</v>
      </c>
      <c r="M13" s="20">
        <f>SUM(Z13:AB13)</f>
        <v>17</v>
      </c>
      <c r="N13" s="1"/>
      <c r="O13" s="4">
        <f>COUNTA(D13:K13)/2</f>
        <v>2</v>
      </c>
      <c r="R13" s="14">
        <f t="shared" si="0"/>
        <v>0</v>
      </c>
      <c r="S13" s="14">
        <f t="shared" si="1"/>
        <v>2</v>
      </c>
      <c r="T13" s="14">
        <f t="shared" si="2"/>
        <v>0</v>
      </c>
      <c r="U13" s="14">
        <f t="shared" si="3"/>
        <v>2</v>
      </c>
      <c r="V13" s="17">
        <f t="shared" si="4"/>
        <v>0</v>
      </c>
      <c r="W13" s="17">
        <f t="shared" si="5"/>
        <v>10</v>
      </c>
      <c r="X13" s="17">
        <f t="shared" si="6"/>
        <v>0</v>
      </c>
      <c r="Y13" s="17">
        <f t="shared" si="7"/>
        <v>7</v>
      </c>
      <c r="Z13" s="10">
        <f>IFERROR(SMALL($V13:$Y13,COUNTIF($V13:Y13,0)+1),0)</f>
        <v>7</v>
      </c>
      <c r="AA13" s="10">
        <f>IFERROR(SMALL($V13:$Y13,COUNTIF($V13:Z13,0)+2),0)</f>
        <v>10</v>
      </c>
      <c r="AB13" s="10">
        <f>IFERROR(SMALL($V13:$Y13,COUNTIF($V13:AA13,0)+3),0)</f>
        <v>0</v>
      </c>
    </row>
    <row r="14" spans="1:28" x14ac:dyDescent="0.25">
      <c r="A14" s="1" t="s">
        <v>99</v>
      </c>
      <c r="B14" s="1" t="s">
        <v>34</v>
      </c>
      <c r="C14" s="4"/>
      <c r="D14" s="20">
        <v>2</v>
      </c>
      <c r="E14" s="12">
        <v>3</v>
      </c>
      <c r="F14" s="19"/>
      <c r="G14" s="13"/>
      <c r="H14" s="19"/>
      <c r="I14" s="13"/>
      <c r="J14" s="20"/>
      <c r="K14" s="12"/>
      <c r="L14" s="12">
        <f>IF(AND(SUM(LARGE(R14:U14,{1;2;3}))=0,O14&gt;0),0.001,SUM(LARGE(R14:U14,{1;2;3})))</f>
        <v>3</v>
      </c>
      <c r="M14" s="20">
        <f>SUM(Z14:AB14)</f>
        <v>2</v>
      </c>
      <c r="N14" s="1"/>
      <c r="O14" s="4">
        <f>COUNTA(D14:K14)/2</f>
        <v>1</v>
      </c>
      <c r="R14" s="14">
        <f t="shared" si="0"/>
        <v>3</v>
      </c>
      <c r="S14" s="14">
        <f t="shared" si="1"/>
        <v>0</v>
      </c>
      <c r="T14" s="14">
        <f t="shared" si="2"/>
        <v>0</v>
      </c>
      <c r="U14" s="14">
        <f t="shared" si="3"/>
        <v>0</v>
      </c>
      <c r="V14" s="17">
        <f t="shared" si="4"/>
        <v>2</v>
      </c>
      <c r="W14" s="17">
        <f t="shared" si="5"/>
        <v>0</v>
      </c>
      <c r="X14" s="17">
        <f t="shared" si="6"/>
        <v>0</v>
      </c>
      <c r="Y14" s="17">
        <f t="shared" si="7"/>
        <v>0</v>
      </c>
      <c r="Z14" s="10">
        <f>IFERROR(SMALL($V14:$Y14,COUNTIF($V14:Y14,0)+1),0)</f>
        <v>2</v>
      </c>
      <c r="AA14" s="10">
        <f>IFERROR(SMALL($V14:$Y14,COUNTIF($V14:Z14,0)+2),0)</f>
        <v>0</v>
      </c>
      <c r="AB14" s="10">
        <f>IFERROR(SMALL($V14:$Y14,COUNTIF($V14:AA14,0)+3),0)</f>
        <v>0</v>
      </c>
    </row>
    <row r="15" spans="1:28" x14ac:dyDescent="0.25">
      <c r="A15" s="1" t="s">
        <v>185</v>
      </c>
      <c r="B15" s="1" t="s">
        <v>44</v>
      </c>
      <c r="C15" s="4"/>
      <c r="D15" s="19"/>
      <c r="E15" s="13"/>
      <c r="F15" s="19"/>
      <c r="G15" s="13"/>
      <c r="H15" s="19"/>
      <c r="I15" s="13"/>
      <c r="J15" s="20">
        <v>2</v>
      </c>
      <c r="K15" s="12">
        <v>3</v>
      </c>
      <c r="L15" s="12">
        <f>IF(AND(SUM(LARGE(R15:U15,{1;2;3}))=0,O15&gt;0),0.001,SUM(LARGE(R15:U15,{1;2;3})))</f>
        <v>3</v>
      </c>
      <c r="M15" s="20">
        <f>SUM(Z15:AB15)</f>
        <v>2</v>
      </c>
      <c r="N15" s="1"/>
      <c r="O15" s="4">
        <f>COUNTA(D15:K15)/2</f>
        <v>1</v>
      </c>
      <c r="R15" s="14">
        <f t="shared" si="0"/>
        <v>0</v>
      </c>
      <c r="S15" s="14">
        <f t="shared" si="1"/>
        <v>0</v>
      </c>
      <c r="T15" s="14">
        <f t="shared" si="2"/>
        <v>0</v>
      </c>
      <c r="U15" s="14">
        <f t="shared" si="3"/>
        <v>3</v>
      </c>
      <c r="V15" s="17">
        <f t="shared" si="4"/>
        <v>0</v>
      </c>
      <c r="W15" s="17">
        <f t="shared" si="5"/>
        <v>0</v>
      </c>
      <c r="X15" s="17">
        <f t="shared" si="6"/>
        <v>0</v>
      </c>
      <c r="Y15" s="17">
        <f t="shared" si="7"/>
        <v>2</v>
      </c>
      <c r="Z15" s="10">
        <f>IFERROR(SMALL($V15:$Y15,COUNTIF($V15:Y15,0)+1),0)</f>
        <v>2</v>
      </c>
      <c r="AA15" s="10">
        <f>IFERROR(SMALL($V15:$Y15,COUNTIF($V15:Z15,0)+2),0)</f>
        <v>0</v>
      </c>
      <c r="AB15" s="10">
        <f>IFERROR(SMALL($V15:$Y15,COUNTIF($V15:AA15,0)+3),0)</f>
        <v>0</v>
      </c>
    </row>
    <row r="16" spans="1:28" x14ac:dyDescent="0.25">
      <c r="A16" s="1" t="s">
        <v>101</v>
      </c>
      <c r="B16" s="1" t="s">
        <v>34</v>
      </c>
      <c r="C16" s="4"/>
      <c r="D16" s="20">
        <v>5</v>
      </c>
      <c r="E16" s="12">
        <v>3</v>
      </c>
      <c r="F16" s="19"/>
      <c r="G16" s="13"/>
      <c r="H16" s="19"/>
      <c r="I16" s="13"/>
      <c r="J16" s="20"/>
      <c r="K16" s="12"/>
      <c r="L16" s="12">
        <f>IF(AND(SUM(LARGE(R16:U16,{1;2;3}))=0,O16&gt;0),0.001,SUM(LARGE(R16:U16,{1;2;3})))</f>
        <v>3</v>
      </c>
      <c r="M16" s="20">
        <f>SUM(Z16:AB16)</f>
        <v>5</v>
      </c>
      <c r="N16" s="1"/>
      <c r="O16" s="4">
        <f>COUNTA(D16:K16)/2</f>
        <v>1</v>
      </c>
      <c r="R16" s="14">
        <f t="shared" si="0"/>
        <v>3</v>
      </c>
      <c r="S16" s="14">
        <f t="shared" si="1"/>
        <v>0</v>
      </c>
      <c r="T16" s="14">
        <f t="shared" si="2"/>
        <v>0</v>
      </c>
      <c r="U16" s="14">
        <f t="shared" si="3"/>
        <v>0</v>
      </c>
      <c r="V16" s="17">
        <f t="shared" si="4"/>
        <v>5</v>
      </c>
      <c r="W16" s="17">
        <f t="shared" si="5"/>
        <v>0</v>
      </c>
      <c r="X16" s="17">
        <f t="shared" si="6"/>
        <v>0</v>
      </c>
      <c r="Y16" s="17">
        <f t="shared" si="7"/>
        <v>0</v>
      </c>
      <c r="Z16" s="10">
        <f>IFERROR(SMALL($V16:$Y16,COUNTIF($V16:Y16,0)+1),0)</f>
        <v>5</v>
      </c>
      <c r="AA16" s="10">
        <f>IFERROR(SMALL($V16:$Y16,COUNTIF($V16:Z16,0)+2),0)</f>
        <v>0</v>
      </c>
      <c r="AB16" s="10">
        <f>IFERROR(SMALL($V16:$Y16,COUNTIF($V16:AA16,0)+3),0)</f>
        <v>0</v>
      </c>
    </row>
    <row r="17" spans="1:28" x14ac:dyDescent="0.25">
      <c r="A17" s="1" t="s">
        <v>89</v>
      </c>
      <c r="B17" s="1" t="s">
        <v>18</v>
      </c>
      <c r="C17" s="4"/>
      <c r="D17" s="20"/>
      <c r="E17" s="12"/>
      <c r="F17" s="20">
        <v>5</v>
      </c>
      <c r="G17" s="12">
        <v>3</v>
      </c>
      <c r="H17" s="19"/>
      <c r="I17" s="13"/>
      <c r="J17" s="20"/>
      <c r="K17" s="12"/>
      <c r="L17" s="12">
        <f>IF(AND(SUM(LARGE(R17:U17,{1;2;3}))=0,O17&gt;0),0.001,SUM(LARGE(R17:U17,{1;2;3})))</f>
        <v>3</v>
      </c>
      <c r="M17" s="20">
        <f>SUM(Z17:AB17)</f>
        <v>5</v>
      </c>
      <c r="N17" s="1"/>
      <c r="O17" s="4">
        <f>COUNTA(D17:K17)/2</f>
        <v>1</v>
      </c>
      <c r="R17" s="14">
        <f t="shared" si="0"/>
        <v>0</v>
      </c>
      <c r="S17" s="14">
        <f t="shared" si="1"/>
        <v>3</v>
      </c>
      <c r="T17" s="14">
        <f t="shared" si="2"/>
        <v>0</v>
      </c>
      <c r="U17" s="14">
        <f t="shared" si="3"/>
        <v>0</v>
      </c>
      <c r="V17" s="17">
        <f t="shared" si="4"/>
        <v>0</v>
      </c>
      <c r="W17" s="17">
        <f t="shared" si="5"/>
        <v>5</v>
      </c>
      <c r="X17" s="17">
        <f t="shared" si="6"/>
        <v>0</v>
      </c>
      <c r="Y17" s="17">
        <f t="shared" si="7"/>
        <v>0</v>
      </c>
      <c r="Z17" s="10">
        <f>IFERROR(SMALL($V17:$Y17,COUNTIF($V17:Y17,0)+1),0)</f>
        <v>5</v>
      </c>
      <c r="AA17" s="10">
        <f>IFERROR(SMALL($V17:$Y17,COUNTIF($V17:Z17,0)+2),0)</f>
        <v>0</v>
      </c>
      <c r="AB17" s="10">
        <f>IFERROR(SMALL($V17:$Y17,COUNTIF($V17:AA17,0)+3),0)</f>
        <v>0</v>
      </c>
    </row>
    <row r="18" spans="1:28" x14ac:dyDescent="0.25">
      <c r="A18" s="1" t="s">
        <v>142</v>
      </c>
      <c r="B18" s="1" t="s">
        <v>44</v>
      </c>
      <c r="C18" s="4"/>
      <c r="D18" s="20"/>
      <c r="E18" s="12"/>
      <c r="F18" s="20">
        <v>7</v>
      </c>
      <c r="G18" s="12">
        <v>3</v>
      </c>
      <c r="H18" s="19"/>
      <c r="I18" s="13"/>
      <c r="J18" s="20"/>
      <c r="K18" s="12"/>
      <c r="L18" s="12">
        <f>IF(AND(SUM(LARGE(R18:U18,{1;2;3}))=0,O18&gt;0),0.001,SUM(LARGE(R18:U18,{1;2;3})))</f>
        <v>3</v>
      </c>
      <c r="M18" s="20">
        <f>SUM(Z18:AB18)</f>
        <v>7</v>
      </c>
      <c r="N18" s="1"/>
      <c r="O18" s="4">
        <f>COUNTA(D18:K18)/2</f>
        <v>1</v>
      </c>
      <c r="R18" s="14">
        <f t="shared" si="0"/>
        <v>0</v>
      </c>
      <c r="S18" s="14">
        <f t="shared" si="1"/>
        <v>3</v>
      </c>
      <c r="T18" s="14">
        <f t="shared" si="2"/>
        <v>0</v>
      </c>
      <c r="U18" s="14">
        <f t="shared" si="3"/>
        <v>0</v>
      </c>
      <c r="V18" s="17">
        <f t="shared" si="4"/>
        <v>0</v>
      </c>
      <c r="W18" s="17">
        <f t="shared" si="5"/>
        <v>7</v>
      </c>
      <c r="X18" s="17">
        <f t="shared" si="6"/>
        <v>0</v>
      </c>
      <c r="Y18" s="17">
        <f t="shared" si="7"/>
        <v>0</v>
      </c>
      <c r="Z18" s="10">
        <f>IFERROR(SMALL($V18:$Y18,COUNTIF($V18:Y18,0)+1),0)</f>
        <v>7</v>
      </c>
      <c r="AA18" s="10">
        <f>IFERROR(SMALL($V18:$Y18,COUNTIF($V18:Z18,0)+2),0)</f>
        <v>0</v>
      </c>
      <c r="AB18" s="10">
        <f>IFERROR(SMALL($V18:$Y18,COUNTIF($V18:AA18,0)+3),0)</f>
        <v>0</v>
      </c>
    </row>
    <row r="19" spans="1:28" x14ac:dyDescent="0.25">
      <c r="A19" s="1" t="s">
        <v>146</v>
      </c>
      <c r="B19" s="1" t="s">
        <v>37</v>
      </c>
      <c r="C19" s="4"/>
      <c r="D19" s="20"/>
      <c r="E19" s="12"/>
      <c r="F19" s="19"/>
      <c r="G19" s="13"/>
      <c r="H19" s="20">
        <v>8</v>
      </c>
      <c r="I19" s="12">
        <v>1</v>
      </c>
      <c r="J19" s="20">
        <v>8</v>
      </c>
      <c r="K19" s="12">
        <v>2</v>
      </c>
      <c r="L19" s="12">
        <f>IF(AND(SUM(LARGE(R19:U19,{1;2;3}))=0,O19&gt;0),0.001,SUM(LARGE(R19:U19,{1;2;3})))</f>
        <v>3</v>
      </c>
      <c r="M19" s="20">
        <f>SUM(Z19:AB19)</f>
        <v>16</v>
      </c>
      <c r="N19" s="1"/>
      <c r="O19" s="4">
        <f>COUNTA(D19:K19)/2</f>
        <v>2</v>
      </c>
      <c r="R19" s="14">
        <f t="shared" si="0"/>
        <v>0</v>
      </c>
      <c r="S19" s="14">
        <f t="shared" si="1"/>
        <v>0</v>
      </c>
      <c r="T19" s="14">
        <f t="shared" si="2"/>
        <v>1</v>
      </c>
      <c r="U19" s="14">
        <f t="shared" si="3"/>
        <v>2</v>
      </c>
      <c r="V19" s="17">
        <f t="shared" si="4"/>
        <v>0</v>
      </c>
      <c r="W19" s="17">
        <f t="shared" si="5"/>
        <v>0</v>
      </c>
      <c r="X19" s="17">
        <f t="shared" si="6"/>
        <v>8</v>
      </c>
      <c r="Y19" s="17">
        <f t="shared" si="7"/>
        <v>8</v>
      </c>
      <c r="Z19" s="10">
        <f>IFERROR(SMALL($V19:$Y19,COUNTIF($V19:Y19,0)+1),0)</f>
        <v>8</v>
      </c>
      <c r="AA19" s="10">
        <f>IFERROR(SMALL($V19:$Y19,COUNTIF($V19:Z19,0)+2),0)</f>
        <v>8</v>
      </c>
      <c r="AB19" s="10">
        <f>IFERROR(SMALL($V19:$Y19,COUNTIF($V19:AA19,0)+3),0)</f>
        <v>0</v>
      </c>
    </row>
    <row r="20" spans="1:28" x14ac:dyDescent="0.25">
      <c r="A20" s="1" t="s">
        <v>144</v>
      </c>
      <c r="B20" s="1" t="s">
        <v>18</v>
      </c>
      <c r="C20" s="4"/>
      <c r="D20" s="20"/>
      <c r="E20" s="12"/>
      <c r="F20" s="19"/>
      <c r="G20" s="13"/>
      <c r="H20" s="20">
        <v>7</v>
      </c>
      <c r="I20" s="12">
        <v>2</v>
      </c>
      <c r="J20" s="20"/>
      <c r="K20" s="12"/>
      <c r="L20" s="12">
        <f>IF(AND(SUM(LARGE(R20:U20,{1;2;3}))=0,O20&gt;0),0.001,SUM(LARGE(R20:U20,{1;2;3})))</f>
        <v>2</v>
      </c>
      <c r="M20" s="20">
        <f>SUM(Z20:AB20)</f>
        <v>7</v>
      </c>
      <c r="N20" s="1"/>
      <c r="O20" s="4">
        <f>COUNTA(D20:K20)/2</f>
        <v>1</v>
      </c>
      <c r="R20" s="14">
        <f t="shared" si="0"/>
        <v>0</v>
      </c>
      <c r="S20" s="14">
        <f t="shared" si="1"/>
        <v>0</v>
      </c>
      <c r="T20" s="14">
        <f t="shared" si="2"/>
        <v>2</v>
      </c>
      <c r="U20" s="14">
        <f t="shared" si="3"/>
        <v>0</v>
      </c>
      <c r="V20" s="17">
        <f t="shared" si="4"/>
        <v>0</v>
      </c>
      <c r="W20" s="17">
        <f t="shared" si="5"/>
        <v>0</v>
      </c>
      <c r="X20" s="17">
        <f t="shared" si="6"/>
        <v>7</v>
      </c>
      <c r="Y20" s="17">
        <f t="shared" si="7"/>
        <v>0</v>
      </c>
      <c r="Z20" s="10">
        <f>IFERROR(SMALL($V20:$Y20,COUNTIF($V20:Y20,0)+1),0)</f>
        <v>7</v>
      </c>
      <c r="AA20" s="10">
        <f>IFERROR(SMALL($V20:$Y20,COUNTIF($V20:Z20,0)+2),0)</f>
        <v>0</v>
      </c>
      <c r="AB20" s="10">
        <f>IFERROR(SMALL($V20:$Y20,COUNTIF($V20:AA20,0)+3),0)</f>
        <v>0</v>
      </c>
    </row>
    <row r="21" spans="1:28" x14ac:dyDescent="0.25">
      <c r="A21" s="1" t="s">
        <v>153</v>
      </c>
      <c r="B21" s="1" t="s">
        <v>34</v>
      </c>
      <c r="C21" s="4"/>
      <c r="D21" s="19"/>
      <c r="E21" s="13"/>
      <c r="F21" s="19"/>
      <c r="G21" s="13"/>
      <c r="H21" s="19"/>
      <c r="I21" s="13"/>
      <c r="J21" s="20">
        <v>10</v>
      </c>
      <c r="K21" s="12">
        <v>1</v>
      </c>
      <c r="L21" s="12">
        <f>IF(AND(SUM(LARGE(R21:U21,{1;2;3}))=0,O21&gt;0),0.001,SUM(LARGE(R21:U21,{1;2;3})))</f>
        <v>1</v>
      </c>
      <c r="M21" s="20">
        <f>SUM(Z21:AB21)</f>
        <v>10</v>
      </c>
      <c r="N21" s="1"/>
      <c r="O21" s="4">
        <f>COUNTA(D21:K21)/2</f>
        <v>1</v>
      </c>
      <c r="R21" s="14">
        <f t="shared" si="0"/>
        <v>0</v>
      </c>
      <c r="S21" s="14">
        <f t="shared" si="1"/>
        <v>0</v>
      </c>
      <c r="T21" s="14">
        <f t="shared" si="2"/>
        <v>0</v>
      </c>
      <c r="U21" s="14">
        <f t="shared" si="3"/>
        <v>1</v>
      </c>
      <c r="V21" s="17">
        <f t="shared" si="4"/>
        <v>0</v>
      </c>
      <c r="W21" s="17">
        <f t="shared" si="5"/>
        <v>0</v>
      </c>
      <c r="X21" s="17">
        <f t="shared" si="6"/>
        <v>0</v>
      </c>
      <c r="Y21" s="17">
        <f t="shared" si="7"/>
        <v>10</v>
      </c>
      <c r="Z21" s="10">
        <f>IFERROR(SMALL($V21:$Y21,COUNTIF($V21:Y21,0)+1),0)</f>
        <v>10</v>
      </c>
      <c r="AA21" s="10">
        <f>IFERROR(SMALL($V21:$Y21,COUNTIF($V21:Z21,0)+2),0)</f>
        <v>0</v>
      </c>
      <c r="AB21" s="10">
        <f>IFERROR(SMALL($V21:$Y21,COUNTIF($V21:AA21,0)+3),0)</f>
        <v>0</v>
      </c>
    </row>
    <row r="22" spans="1:28" x14ac:dyDescent="0.25">
      <c r="A22" s="1"/>
      <c r="B22" s="1"/>
      <c r="C22" s="4"/>
      <c r="D22" s="19"/>
      <c r="E22" s="13"/>
      <c r="F22" s="19"/>
      <c r="G22" s="13"/>
      <c r="H22" s="19"/>
      <c r="I22" s="13"/>
      <c r="J22" s="20"/>
      <c r="K22" s="12"/>
      <c r="L22" s="12">
        <f>IF(AND(SUM(LARGE(R22:U22,{1;2;3}))=0,O22&gt;0),0.001,SUM(LARGE(R22:U22,{1;2;3})))</f>
        <v>0</v>
      </c>
      <c r="M22" s="20">
        <f>SUM(Z22:AB22)</f>
        <v>0</v>
      </c>
      <c r="N22" s="1"/>
      <c r="O22" s="4">
        <f>COUNTA(D22:K22)/2</f>
        <v>0</v>
      </c>
      <c r="R22" s="14">
        <f t="shared" si="0"/>
        <v>0</v>
      </c>
      <c r="S22" s="14">
        <f t="shared" si="1"/>
        <v>0</v>
      </c>
      <c r="T22" s="14">
        <f t="shared" si="2"/>
        <v>0</v>
      </c>
      <c r="U22" s="14">
        <f t="shared" si="3"/>
        <v>0</v>
      </c>
      <c r="V22" s="17">
        <f t="shared" si="4"/>
        <v>0</v>
      </c>
      <c r="W22" s="17">
        <f t="shared" si="5"/>
        <v>0</v>
      </c>
      <c r="X22" s="17">
        <f t="shared" si="6"/>
        <v>0</v>
      </c>
      <c r="Y22" s="17">
        <f t="shared" si="7"/>
        <v>0</v>
      </c>
      <c r="Z22" s="10">
        <f>IFERROR(SMALL($V22:$Y22,COUNTIF($V22:Y22,0)+1),0)</f>
        <v>0</v>
      </c>
      <c r="AA22" s="10">
        <f>IFERROR(SMALL($V22:$Y22,COUNTIF($V22:Z22,0)+2),0)</f>
        <v>0</v>
      </c>
      <c r="AB22" s="10">
        <f>IFERROR(SMALL($V22:$Y22,COUNTIF($V22:AA22,0)+3),0)</f>
        <v>0</v>
      </c>
    </row>
    <row r="23" spans="1:28" x14ac:dyDescent="0.25">
      <c r="A23" s="1"/>
      <c r="B23" s="1"/>
      <c r="C23" s="4"/>
      <c r="D23" s="19"/>
      <c r="E23" s="13"/>
      <c r="F23" s="19"/>
      <c r="G23" s="13"/>
      <c r="H23" s="19"/>
      <c r="I23" s="13"/>
      <c r="J23" s="20"/>
      <c r="K23" s="12"/>
      <c r="L23" s="12">
        <f>IF(AND(SUM(LARGE(R23:U23,{1;2;3}))=0,O23&gt;0),0.001,SUM(LARGE(R23:U23,{1;2;3})))</f>
        <v>0</v>
      </c>
      <c r="M23" s="20">
        <f>SUM(Z23:AB23)</f>
        <v>0</v>
      </c>
      <c r="N23" s="1"/>
      <c r="O23" s="4">
        <f>COUNTA(D23:K23)/2</f>
        <v>0</v>
      </c>
      <c r="R23" s="14">
        <f t="shared" si="0"/>
        <v>0</v>
      </c>
      <c r="S23" s="14">
        <f t="shared" si="1"/>
        <v>0</v>
      </c>
      <c r="T23" s="14">
        <f t="shared" si="2"/>
        <v>0</v>
      </c>
      <c r="U23" s="14">
        <f t="shared" si="3"/>
        <v>0</v>
      </c>
      <c r="V23" s="17">
        <f t="shared" si="4"/>
        <v>0</v>
      </c>
      <c r="W23" s="17">
        <f t="shared" si="5"/>
        <v>0</v>
      </c>
      <c r="X23" s="17">
        <f t="shared" si="6"/>
        <v>0</v>
      </c>
      <c r="Y23" s="17">
        <f t="shared" si="7"/>
        <v>0</v>
      </c>
      <c r="Z23" s="10">
        <f>IFERROR(SMALL($V23:$Y23,COUNTIF($V23:Y23,0)+1),0)</f>
        <v>0</v>
      </c>
      <c r="AA23" s="10">
        <f>IFERROR(SMALL($V23:$Y23,COUNTIF($V23:Z23,0)+2),0)</f>
        <v>0</v>
      </c>
      <c r="AB23" s="10">
        <f>IFERROR(SMALL($V23:$Y23,COUNTIF($V23:AA23,0)+3),0)</f>
        <v>0</v>
      </c>
    </row>
    <row r="24" spans="1:28" x14ac:dyDescent="0.25">
      <c r="A24" s="1"/>
      <c r="B24" s="1"/>
      <c r="C24" s="4"/>
      <c r="D24" s="19"/>
      <c r="E24" s="13"/>
      <c r="F24" s="19"/>
      <c r="G24" s="13"/>
      <c r="H24" s="19"/>
      <c r="I24" s="13"/>
      <c r="J24" s="20"/>
      <c r="K24" s="12"/>
      <c r="L24" s="12">
        <f>IF(AND(SUM(LARGE(R24:U24,{1;2;3}))=0,O24&gt;0),0.001,SUM(LARGE(R24:U24,{1;2;3})))</f>
        <v>0</v>
      </c>
      <c r="M24" s="20">
        <f>SUM(Z24:AB24)</f>
        <v>0</v>
      </c>
      <c r="N24" s="1"/>
      <c r="O24" s="4">
        <f>COUNTA(D24:K24)/2</f>
        <v>0</v>
      </c>
      <c r="R24" s="14">
        <f t="shared" si="0"/>
        <v>0</v>
      </c>
      <c r="S24" s="14">
        <f t="shared" si="1"/>
        <v>0</v>
      </c>
      <c r="T24" s="14">
        <f t="shared" si="2"/>
        <v>0</v>
      </c>
      <c r="U24" s="14">
        <f t="shared" si="3"/>
        <v>0</v>
      </c>
      <c r="V24" s="17">
        <f t="shared" si="4"/>
        <v>0</v>
      </c>
      <c r="W24" s="17">
        <f t="shared" si="5"/>
        <v>0</v>
      </c>
      <c r="X24" s="17">
        <f t="shared" si="6"/>
        <v>0</v>
      </c>
      <c r="Y24" s="17">
        <f t="shared" si="7"/>
        <v>0</v>
      </c>
      <c r="Z24" s="10">
        <f>IFERROR(SMALL($V24:$Y24,COUNTIF($V24:Y24,0)+1),0)</f>
        <v>0</v>
      </c>
      <c r="AA24" s="10">
        <f>IFERROR(SMALL($V24:$Y24,COUNTIF($V24:Z24,0)+2),0)</f>
        <v>0</v>
      </c>
      <c r="AB24" s="10">
        <f>IFERROR(SMALL($V24:$Y24,COUNTIF($V24:AA24,0)+3),0)</f>
        <v>0</v>
      </c>
    </row>
    <row r="25" spans="1:28" x14ac:dyDescent="0.25">
      <c r="A25" s="1"/>
      <c r="B25" s="1"/>
      <c r="C25" s="4"/>
      <c r="D25" s="19"/>
      <c r="E25" s="13"/>
      <c r="F25" s="19"/>
      <c r="G25" s="13"/>
      <c r="H25" s="19"/>
      <c r="I25" s="13"/>
      <c r="J25" s="20"/>
      <c r="K25" s="12"/>
      <c r="L25" s="12">
        <f>IF(AND(SUM(LARGE(R25:U25,{1;2;3}))=0,O25&gt;0),0.001,SUM(LARGE(R25:U25,{1;2;3})))</f>
        <v>0</v>
      </c>
      <c r="M25" s="20">
        <f>SUM(Z25:AB25)</f>
        <v>0</v>
      </c>
      <c r="N25" s="1"/>
      <c r="O25" s="4">
        <f>COUNTA(D25:K25)/2</f>
        <v>0</v>
      </c>
      <c r="R25" s="14">
        <f t="shared" si="0"/>
        <v>0</v>
      </c>
      <c r="S25" s="14">
        <f t="shared" si="1"/>
        <v>0</v>
      </c>
      <c r="T25" s="14">
        <f t="shared" si="2"/>
        <v>0</v>
      </c>
      <c r="U25" s="14">
        <f t="shared" si="3"/>
        <v>0</v>
      </c>
      <c r="V25" s="17">
        <f t="shared" si="4"/>
        <v>0</v>
      </c>
      <c r="W25" s="17">
        <f t="shared" si="5"/>
        <v>0</v>
      </c>
      <c r="X25" s="17">
        <f t="shared" si="6"/>
        <v>0</v>
      </c>
      <c r="Y25" s="17">
        <f t="shared" si="7"/>
        <v>0</v>
      </c>
      <c r="Z25" s="10">
        <f>IFERROR(SMALL($V25:$Y25,COUNTIF($V25:Y25,0)+1),0)</f>
        <v>0</v>
      </c>
      <c r="AA25" s="10">
        <f>IFERROR(SMALL($V25:$Y25,COUNTIF($V25:Z25,0)+2),0)</f>
        <v>0</v>
      </c>
      <c r="AB25" s="10">
        <f>IFERROR(SMALL($V25:$Y25,COUNTIF($V25:AA25,0)+3),0)</f>
        <v>0</v>
      </c>
    </row>
    <row r="26" spans="1:28" x14ac:dyDescent="0.25">
      <c r="A26" s="1"/>
      <c r="B26" s="1"/>
      <c r="C26" s="4"/>
      <c r="D26" s="19"/>
      <c r="E26" s="13"/>
      <c r="F26" s="19"/>
      <c r="G26" s="13"/>
      <c r="H26" s="19"/>
      <c r="I26" s="13"/>
      <c r="J26" s="20"/>
      <c r="K26" s="12"/>
      <c r="L26" s="12">
        <f>IF(AND(SUM(LARGE(R26:U26,{1;2;3}))=0,O26&gt;0),0.001,SUM(LARGE(R26:U26,{1;2;3})))</f>
        <v>0</v>
      </c>
      <c r="M26" s="20">
        <f>SUM(Z26:AB26)</f>
        <v>0</v>
      </c>
      <c r="N26" s="1"/>
      <c r="O26" s="4">
        <f>COUNTA(D26:K26)/2</f>
        <v>0</v>
      </c>
      <c r="R26" s="14">
        <f t="shared" si="0"/>
        <v>0</v>
      </c>
      <c r="S26" s="14">
        <f t="shared" si="1"/>
        <v>0</v>
      </c>
      <c r="T26" s="14">
        <f t="shared" si="2"/>
        <v>0</v>
      </c>
      <c r="U26" s="14">
        <f t="shared" si="3"/>
        <v>0</v>
      </c>
      <c r="V26" s="17">
        <f t="shared" si="4"/>
        <v>0</v>
      </c>
      <c r="W26" s="17">
        <f t="shared" si="5"/>
        <v>0</v>
      </c>
      <c r="X26" s="17">
        <f t="shared" si="6"/>
        <v>0</v>
      </c>
      <c r="Y26" s="17">
        <f t="shared" si="7"/>
        <v>0</v>
      </c>
      <c r="Z26" s="10">
        <f>IFERROR(SMALL($V26:$Y26,COUNTIF($V26:Y26,0)+1),0)</f>
        <v>0</v>
      </c>
      <c r="AA26" s="10">
        <f>IFERROR(SMALL($V26:$Y26,COUNTIF($V26:Z26,0)+2),0)</f>
        <v>0</v>
      </c>
      <c r="AB26" s="10">
        <f>IFERROR(SMALL($V26:$Y26,COUNTIF($V26:AA26,0)+3),0)</f>
        <v>0</v>
      </c>
    </row>
    <row r="27" spans="1:28" x14ac:dyDescent="0.25">
      <c r="A27" s="1"/>
      <c r="B27" s="1"/>
      <c r="C27" s="4"/>
      <c r="D27" s="19"/>
      <c r="E27" s="13"/>
      <c r="F27" s="19"/>
      <c r="G27" s="13"/>
      <c r="H27" s="19"/>
      <c r="I27" s="13"/>
      <c r="J27" s="20"/>
      <c r="K27" s="12"/>
      <c r="L27" s="12">
        <f>IF(AND(SUM(LARGE(R27:U27,{1;2;3}))=0,O27&gt;0),0.001,SUM(LARGE(R27:U27,{1;2;3})))</f>
        <v>0</v>
      </c>
      <c r="M27" s="20">
        <f>SUM(Z27:AB27)</f>
        <v>0</v>
      </c>
      <c r="N27" s="1"/>
      <c r="O27" s="4">
        <f>COUNTA(D27:K27)/2</f>
        <v>0</v>
      </c>
      <c r="R27" s="14">
        <f t="shared" si="0"/>
        <v>0</v>
      </c>
      <c r="S27" s="14">
        <f t="shared" si="1"/>
        <v>0</v>
      </c>
      <c r="T27" s="14">
        <f t="shared" si="2"/>
        <v>0</v>
      </c>
      <c r="U27" s="14">
        <f t="shared" si="3"/>
        <v>0</v>
      </c>
      <c r="V27" s="17">
        <f t="shared" si="4"/>
        <v>0</v>
      </c>
      <c r="W27" s="17">
        <f t="shared" si="5"/>
        <v>0</v>
      </c>
      <c r="X27" s="17">
        <f t="shared" si="6"/>
        <v>0</v>
      </c>
      <c r="Y27" s="17">
        <f t="shared" si="7"/>
        <v>0</v>
      </c>
      <c r="Z27" s="10">
        <f>IFERROR(SMALL($V27:$Y27,COUNTIF($V27:Y27,0)+1),0)</f>
        <v>0</v>
      </c>
      <c r="AA27" s="10">
        <f>IFERROR(SMALL($V27:$Y27,COUNTIF($V27:Z27,0)+2),0)</f>
        <v>0</v>
      </c>
      <c r="AB27" s="10">
        <f>IFERROR(SMALL($V27:$Y27,COUNTIF($V27:AA27,0)+3),0)</f>
        <v>0</v>
      </c>
    </row>
    <row r="28" spans="1:28" x14ac:dyDescent="0.25">
      <c r="A28" s="1"/>
      <c r="B28" s="1"/>
      <c r="C28" s="4"/>
      <c r="D28" s="19"/>
      <c r="E28" s="13"/>
      <c r="F28" s="19"/>
      <c r="G28" s="13"/>
      <c r="H28" s="19"/>
      <c r="I28" s="13"/>
      <c r="J28" s="20"/>
      <c r="K28" s="12"/>
      <c r="L28" s="12">
        <f>IF(AND(SUM(LARGE(R28:U28,{1;2;3}))=0,O28&gt;0),0.001,SUM(LARGE(R28:U28,{1;2;3})))</f>
        <v>0</v>
      </c>
      <c r="M28" s="20">
        <f>SUM(Z28:AB28)</f>
        <v>0</v>
      </c>
      <c r="N28" s="1"/>
      <c r="O28" s="4">
        <f>COUNTA(D28:K28)/2</f>
        <v>0</v>
      </c>
      <c r="R28" s="14">
        <f t="shared" si="0"/>
        <v>0</v>
      </c>
      <c r="S28" s="14">
        <f t="shared" si="1"/>
        <v>0</v>
      </c>
      <c r="T28" s="14">
        <f t="shared" si="2"/>
        <v>0</v>
      </c>
      <c r="U28" s="14">
        <f t="shared" si="3"/>
        <v>0</v>
      </c>
      <c r="V28" s="17">
        <f t="shared" si="4"/>
        <v>0</v>
      </c>
      <c r="W28" s="17">
        <f t="shared" si="5"/>
        <v>0</v>
      </c>
      <c r="X28" s="17">
        <f t="shared" si="6"/>
        <v>0</v>
      </c>
      <c r="Y28" s="17">
        <f t="shared" si="7"/>
        <v>0</v>
      </c>
      <c r="Z28" s="10">
        <f>IFERROR(SMALL($V28:$Y28,COUNTIF($V28:Y28,0)+1),0)</f>
        <v>0</v>
      </c>
      <c r="AA28" s="10">
        <f>IFERROR(SMALL($V28:$Y28,COUNTIF($V28:Z28,0)+2),0)</f>
        <v>0</v>
      </c>
      <c r="AB28" s="10">
        <f>IFERROR(SMALL($V28:$Y28,COUNTIF($V28:AA28,0)+3),0)</f>
        <v>0</v>
      </c>
    </row>
    <row r="29" spans="1:28" x14ac:dyDescent="0.25">
      <c r="A29" s="1"/>
      <c r="B29" s="1"/>
      <c r="C29" s="4"/>
      <c r="D29" s="19"/>
      <c r="E29" s="13"/>
      <c r="F29" s="19"/>
      <c r="G29" s="13"/>
      <c r="H29" s="19"/>
      <c r="I29" s="13"/>
      <c r="J29" s="20"/>
      <c r="K29" s="12"/>
      <c r="L29" s="12">
        <f>IF(AND(SUM(LARGE(R29:U29,{1;2;3}))=0,O29&gt;0),0.001,SUM(LARGE(R29:U29,{1;2;3})))</f>
        <v>0</v>
      </c>
      <c r="M29" s="20">
        <f>SUM(Z29:AB29)</f>
        <v>0</v>
      </c>
      <c r="N29" s="1"/>
      <c r="O29" s="4">
        <f>COUNTA(D29:K29)/2</f>
        <v>0</v>
      </c>
      <c r="R29" s="14">
        <f t="shared" si="0"/>
        <v>0</v>
      </c>
      <c r="S29" s="14">
        <f t="shared" si="1"/>
        <v>0</v>
      </c>
      <c r="T29" s="14">
        <f t="shared" si="2"/>
        <v>0</v>
      </c>
      <c r="U29" s="14">
        <f t="shared" si="3"/>
        <v>0</v>
      </c>
      <c r="V29" s="17">
        <f t="shared" si="4"/>
        <v>0</v>
      </c>
      <c r="W29" s="17">
        <f t="shared" si="5"/>
        <v>0</v>
      </c>
      <c r="X29" s="17">
        <f t="shared" si="6"/>
        <v>0</v>
      </c>
      <c r="Y29" s="17">
        <f t="shared" si="7"/>
        <v>0</v>
      </c>
      <c r="Z29" s="10">
        <f>IFERROR(SMALL($V29:$Y29,COUNTIF($V29:Y29,0)+1),0)</f>
        <v>0</v>
      </c>
      <c r="AA29" s="10">
        <f>IFERROR(SMALL($V29:$Y29,COUNTIF($V29:Z29,0)+2),0)</f>
        <v>0</v>
      </c>
      <c r="AB29" s="10">
        <f>IFERROR(SMALL($V29:$Y29,COUNTIF($V29:AA29,0)+3),0)</f>
        <v>0</v>
      </c>
    </row>
    <row r="30" spans="1:28" x14ac:dyDescent="0.25">
      <c r="A30" s="1"/>
      <c r="B30" s="1"/>
      <c r="C30" s="4"/>
      <c r="D30" s="19"/>
      <c r="E30" s="13"/>
      <c r="F30" s="19"/>
      <c r="G30" s="13"/>
      <c r="H30" s="19"/>
      <c r="I30" s="13"/>
      <c r="J30" s="20"/>
      <c r="K30" s="12"/>
      <c r="L30" s="12">
        <f>IF(AND(SUM(LARGE(R30:U30,{1;2;3}))=0,O30&gt;0),0.001,SUM(LARGE(R30:U30,{1;2;3})))</f>
        <v>0</v>
      </c>
      <c r="M30" s="20">
        <f>SUM(Z30:AB30)</f>
        <v>0</v>
      </c>
      <c r="N30" s="1"/>
      <c r="O30" s="4">
        <f>COUNTA(D30:K30)/2</f>
        <v>0</v>
      </c>
      <c r="R30" s="14">
        <f t="shared" si="0"/>
        <v>0</v>
      </c>
      <c r="S30" s="14">
        <f t="shared" si="1"/>
        <v>0</v>
      </c>
      <c r="T30" s="14">
        <f t="shared" si="2"/>
        <v>0</v>
      </c>
      <c r="U30" s="14">
        <f t="shared" si="3"/>
        <v>0</v>
      </c>
      <c r="V30" s="17">
        <f t="shared" si="4"/>
        <v>0</v>
      </c>
      <c r="W30" s="17">
        <f t="shared" si="5"/>
        <v>0</v>
      </c>
      <c r="X30" s="17">
        <f t="shared" si="6"/>
        <v>0</v>
      </c>
      <c r="Y30" s="17">
        <f t="shared" si="7"/>
        <v>0</v>
      </c>
      <c r="Z30" s="10">
        <f>IFERROR(SMALL($V30:$Y30,COUNTIF($V30:Y30,0)+1),0)</f>
        <v>0</v>
      </c>
      <c r="AA30" s="10">
        <f>IFERROR(SMALL($V30:$Y30,COUNTIF($V30:Z30,0)+2),0)</f>
        <v>0</v>
      </c>
      <c r="AB30" s="10">
        <f>IFERROR(SMALL($V30:$Y30,COUNTIF($V30:AA30,0)+3),0)</f>
        <v>0</v>
      </c>
    </row>
    <row r="31" spans="1:28" x14ac:dyDescent="0.25">
      <c r="A31" s="1"/>
      <c r="B31" s="1"/>
      <c r="C31" s="4"/>
      <c r="D31" s="19"/>
      <c r="E31" s="13"/>
      <c r="F31" s="19"/>
      <c r="G31" s="13"/>
      <c r="H31" s="19"/>
      <c r="I31" s="13"/>
      <c r="J31" s="20"/>
      <c r="K31" s="12"/>
      <c r="L31" s="12">
        <f>IF(AND(SUM(LARGE(R31:U31,{1;2;3}))=0,O31&gt;0),0.001,SUM(LARGE(R31:U31,{1;2;3})))</f>
        <v>0</v>
      </c>
      <c r="M31" s="20">
        <f>SUM(Z31:AB31)</f>
        <v>0</v>
      </c>
      <c r="N31" s="1"/>
      <c r="O31" s="4">
        <f>COUNTA(D31:K31)/2</f>
        <v>0</v>
      </c>
      <c r="R31" s="14">
        <f t="shared" si="0"/>
        <v>0</v>
      </c>
      <c r="S31" s="14">
        <f t="shared" si="1"/>
        <v>0</v>
      </c>
      <c r="T31" s="14">
        <f t="shared" si="2"/>
        <v>0</v>
      </c>
      <c r="U31" s="14">
        <f t="shared" si="3"/>
        <v>0</v>
      </c>
      <c r="V31" s="17">
        <f t="shared" si="4"/>
        <v>0</v>
      </c>
      <c r="W31" s="17">
        <f t="shared" si="5"/>
        <v>0</v>
      </c>
      <c r="X31" s="17">
        <f t="shared" si="6"/>
        <v>0</v>
      </c>
      <c r="Y31" s="17">
        <f t="shared" si="7"/>
        <v>0</v>
      </c>
      <c r="Z31" s="10">
        <f>IFERROR(SMALL($V31:$Y31,COUNTIF($V31:Y31,0)+1),0)</f>
        <v>0</v>
      </c>
      <c r="AA31" s="10">
        <f>IFERROR(SMALL($V31:$Y31,COUNTIF($V31:Z31,0)+2),0)</f>
        <v>0</v>
      </c>
      <c r="AB31" s="10">
        <f>IFERROR(SMALL($V31:$Y31,COUNTIF($V31:AA31,0)+3),0)</f>
        <v>0</v>
      </c>
    </row>
    <row r="32" spans="1:28" x14ac:dyDescent="0.25">
      <c r="A32" s="1"/>
      <c r="B32" s="13"/>
      <c r="C32" s="4"/>
      <c r="D32" s="19"/>
      <c r="E32" s="13"/>
      <c r="F32" s="19"/>
      <c r="G32" s="13"/>
      <c r="H32" s="19"/>
      <c r="I32" s="13"/>
      <c r="J32" s="20"/>
      <c r="K32" s="12"/>
      <c r="L32" s="12">
        <f>IF(AND(SUM(LARGE(R32:U32,{1;2;3}))=0,O32&gt;0),0.001,SUM(LARGE(R32:U32,{1;2;3})))</f>
        <v>0</v>
      </c>
      <c r="M32" s="20">
        <f>SUM(Z32:AB32)</f>
        <v>0</v>
      </c>
      <c r="N32" s="1"/>
      <c r="O32" s="4">
        <f>COUNTA(D32:K32)/2</f>
        <v>0</v>
      </c>
      <c r="R32" s="14">
        <f t="shared" si="0"/>
        <v>0</v>
      </c>
      <c r="S32" s="14">
        <f t="shared" si="1"/>
        <v>0</v>
      </c>
      <c r="T32" s="14">
        <f t="shared" si="2"/>
        <v>0</v>
      </c>
      <c r="U32" s="14">
        <f t="shared" si="3"/>
        <v>0</v>
      </c>
      <c r="V32" s="17">
        <f t="shared" si="4"/>
        <v>0</v>
      </c>
      <c r="W32" s="17">
        <f t="shared" si="5"/>
        <v>0</v>
      </c>
      <c r="X32" s="17">
        <f t="shared" si="6"/>
        <v>0</v>
      </c>
      <c r="Y32" s="17">
        <f t="shared" si="7"/>
        <v>0</v>
      </c>
      <c r="Z32" s="10">
        <f>IFERROR(SMALL($V32:$Y32,COUNTIF($V32:Y32,0)+1),0)</f>
        <v>0</v>
      </c>
      <c r="AA32" s="10">
        <f>IFERROR(SMALL($V32:$Y32,COUNTIF($V32:Z32,0)+2),0)</f>
        <v>0</v>
      </c>
      <c r="AB32" s="10">
        <f>IFERROR(SMALL($V32:$Y32,COUNTIF($V32:AA32,0)+3),0)</f>
        <v>0</v>
      </c>
    </row>
    <row r="33" spans="1:28" x14ac:dyDescent="0.25">
      <c r="A33" s="1"/>
      <c r="B33" s="1"/>
      <c r="C33" s="4"/>
      <c r="D33" s="19"/>
      <c r="E33" s="13"/>
      <c r="F33" s="19"/>
      <c r="G33" s="13"/>
      <c r="H33" s="19"/>
      <c r="I33" s="13"/>
      <c r="J33" s="20"/>
      <c r="K33" s="12"/>
      <c r="L33" s="12">
        <f>IF(AND(SUM(LARGE(R33:U33,{1;2;3}))=0,O33&gt;0),0.001,SUM(LARGE(R33:U33,{1;2;3})))</f>
        <v>0</v>
      </c>
      <c r="M33" s="20">
        <f>SUM(Z33:AB33)</f>
        <v>0</v>
      </c>
      <c r="N33" s="1"/>
      <c r="O33" s="4">
        <f>COUNTA(D33:K33)/2</f>
        <v>0</v>
      </c>
      <c r="R33" s="14">
        <f t="shared" si="0"/>
        <v>0</v>
      </c>
      <c r="S33" s="14">
        <f t="shared" si="1"/>
        <v>0</v>
      </c>
      <c r="T33" s="14">
        <f t="shared" si="2"/>
        <v>0</v>
      </c>
      <c r="U33" s="14">
        <f t="shared" si="3"/>
        <v>0</v>
      </c>
      <c r="V33" s="17">
        <f t="shared" si="4"/>
        <v>0</v>
      </c>
      <c r="W33" s="17">
        <f t="shared" si="5"/>
        <v>0</v>
      </c>
      <c r="X33" s="17">
        <f t="shared" si="6"/>
        <v>0</v>
      </c>
      <c r="Y33" s="17">
        <f t="shared" si="7"/>
        <v>0</v>
      </c>
      <c r="Z33" s="10">
        <f>IFERROR(SMALL($V33:$Y33,COUNTIF($V33:Y33,0)+1),0)</f>
        <v>0</v>
      </c>
      <c r="AA33" s="10">
        <f>IFERROR(SMALL($V33:$Y33,COUNTIF($V33:Z33,0)+2),0)</f>
        <v>0</v>
      </c>
      <c r="AB33" s="10">
        <f>IFERROR(SMALL($V33:$Y33,COUNTIF($V33:AA33,0)+3),0)</f>
        <v>0</v>
      </c>
    </row>
    <row r="34" spans="1:28" x14ac:dyDescent="0.25">
      <c r="A34" s="1"/>
      <c r="B34" s="1"/>
      <c r="C34" s="4"/>
      <c r="D34" s="19"/>
      <c r="E34" s="13"/>
      <c r="F34" s="19"/>
      <c r="G34" s="13"/>
      <c r="H34" s="19"/>
      <c r="I34" s="13"/>
      <c r="J34" s="20"/>
      <c r="K34" s="12"/>
      <c r="L34" s="12">
        <f>IF(AND(SUM(LARGE(R34:U34,{1;2;3}))=0,O34&gt;0),0.001,SUM(LARGE(R34:U34,{1;2;3})))</f>
        <v>0</v>
      </c>
      <c r="M34" s="20">
        <f>SUM(Z34:AB34)</f>
        <v>0</v>
      </c>
      <c r="N34" s="1"/>
      <c r="O34" s="4">
        <f>COUNTA(D34:K34)/2</f>
        <v>0</v>
      </c>
      <c r="R34" s="14">
        <f t="shared" si="0"/>
        <v>0</v>
      </c>
      <c r="S34" s="14">
        <f t="shared" si="1"/>
        <v>0</v>
      </c>
      <c r="T34" s="14">
        <f t="shared" si="2"/>
        <v>0</v>
      </c>
      <c r="U34" s="14">
        <f t="shared" si="3"/>
        <v>0</v>
      </c>
      <c r="V34" s="17">
        <f t="shared" si="4"/>
        <v>0</v>
      </c>
      <c r="W34" s="17">
        <f t="shared" si="5"/>
        <v>0</v>
      </c>
      <c r="X34" s="17">
        <f t="shared" si="6"/>
        <v>0</v>
      </c>
      <c r="Y34" s="17">
        <f t="shared" si="7"/>
        <v>0</v>
      </c>
      <c r="Z34" s="10">
        <f>IFERROR(SMALL($V34:$Y34,COUNTIF($V34:Y34,0)+1),0)</f>
        <v>0</v>
      </c>
      <c r="AA34" s="10">
        <f>IFERROR(SMALL($V34:$Y34,COUNTIF($V34:Z34,0)+2),0)</f>
        <v>0</v>
      </c>
      <c r="AB34" s="10">
        <f>IFERROR(SMALL($V34:$Y34,COUNTIF($V34:AA34,0)+3),0)</f>
        <v>0</v>
      </c>
    </row>
    <row r="35" spans="1:28" x14ac:dyDescent="0.25">
      <c r="A35" s="1"/>
      <c r="B35" s="1"/>
      <c r="C35" s="4"/>
      <c r="D35" s="19"/>
      <c r="E35" s="13"/>
      <c r="F35" s="19"/>
      <c r="G35" s="13"/>
      <c r="H35" s="19"/>
      <c r="I35" s="13"/>
      <c r="J35" s="20"/>
      <c r="K35" s="12"/>
      <c r="L35" s="12">
        <f>IF(AND(SUM(LARGE(R35:U35,{1;2;3}))=0,O35&gt;0),0.001,SUM(LARGE(R35:U35,{1;2;3})))</f>
        <v>0</v>
      </c>
      <c r="M35" s="20">
        <f>SUM(Z35:AB35)</f>
        <v>0</v>
      </c>
      <c r="N35" s="1"/>
      <c r="O35" s="4">
        <f>COUNTA(D35:K35)/2</f>
        <v>0</v>
      </c>
      <c r="R35" s="14">
        <f t="shared" ref="R35:R56" si="8">E35</f>
        <v>0</v>
      </c>
      <c r="S35" s="14">
        <f t="shared" ref="S35:S56" si="9">G35</f>
        <v>0</v>
      </c>
      <c r="T35" s="14">
        <f t="shared" si="2"/>
        <v>0</v>
      </c>
      <c r="U35" s="14">
        <f t="shared" si="3"/>
        <v>0</v>
      </c>
      <c r="V35" s="17">
        <f t="shared" si="4"/>
        <v>0</v>
      </c>
      <c r="W35" s="17">
        <f t="shared" si="5"/>
        <v>0</v>
      </c>
      <c r="X35" s="17">
        <f t="shared" si="6"/>
        <v>0</v>
      </c>
      <c r="Y35" s="17">
        <f t="shared" si="7"/>
        <v>0</v>
      </c>
      <c r="Z35" s="10">
        <f>IFERROR(SMALL($V35:$Y35,COUNTIF($V35:Y35,0)+1),0)</f>
        <v>0</v>
      </c>
      <c r="AA35" s="10">
        <f>IFERROR(SMALL($V35:$Y35,COUNTIF($V35:Z35,0)+2),0)</f>
        <v>0</v>
      </c>
      <c r="AB35" s="10">
        <f>IFERROR(SMALL($V35:$Y35,COUNTIF($V35:AA35,0)+3),0)</f>
        <v>0</v>
      </c>
    </row>
    <row r="36" spans="1:28" x14ac:dyDescent="0.25">
      <c r="A36" s="1"/>
      <c r="B36" s="1"/>
      <c r="C36" s="4"/>
      <c r="D36" s="19"/>
      <c r="E36" s="13"/>
      <c r="F36" s="19"/>
      <c r="G36" s="13"/>
      <c r="H36" s="19"/>
      <c r="I36" s="13"/>
      <c r="J36" s="20"/>
      <c r="K36" s="12"/>
      <c r="L36" s="12">
        <f>IF(AND(SUM(LARGE(R36:U36,{1;2;3}))=0,O36&gt;0),0.001,SUM(LARGE(R36:U36,{1;2;3})))</f>
        <v>0</v>
      </c>
      <c r="M36" s="20">
        <f>SUM(Z36:AB36)</f>
        <v>0</v>
      </c>
      <c r="N36" s="1"/>
      <c r="O36" s="4">
        <f>COUNTA(D36:K36)/2</f>
        <v>0</v>
      </c>
      <c r="R36" s="14">
        <f t="shared" si="8"/>
        <v>0</v>
      </c>
      <c r="S36" s="14">
        <f t="shared" si="9"/>
        <v>0</v>
      </c>
      <c r="T36" s="14">
        <f t="shared" si="2"/>
        <v>0</v>
      </c>
      <c r="U36" s="14">
        <f t="shared" si="3"/>
        <v>0</v>
      </c>
      <c r="V36" s="17">
        <f t="shared" si="4"/>
        <v>0</v>
      </c>
      <c r="W36" s="17">
        <f t="shared" si="5"/>
        <v>0</v>
      </c>
      <c r="X36" s="17">
        <f t="shared" si="6"/>
        <v>0</v>
      </c>
      <c r="Y36" s="17">
        <f t="shared" si="7"/>
        <v>0</v>
      </c>
      <c r="Z36" s="10">
        <f>IFERROR(SMALL($V36:$Y36,COUNTIF($V36:Y36,0)+1),0)</f>
        <v>0</v>
      </c>
      <c r="AA36" s="10">
        <f>IFERROR(SMALL($V36:$Y36,COUNTIF($V36:Z36,0)+2),0)</f>
        <v>0</v>
      </c>
      <c r="AB36" s="10">
        <f>IFERROR(SMALL($V36:$Y36,COUNTIF($V36:AA36,0)+3),0)</f>
        <v>0</v>
      </c>
    </row>
    <row r="37" spans="1:28" x14ac:dyDescent="0.25">
      <c r="A37" s="1"/>
      <c r="B37" s="1"/>
      <c r="C37" s="4"/>
      <c r="D37" s="19"/>
      <c r="E37" s="13"/>
      <c r="F37" s="19"/>
      <c r="G37" s="13"/>
      <c r="H37" s="19"/>
      <c r="I37" s="13"/>
      <c r="J37" s="20"/>
      <c r="K37" s="12"/>
      <c r="L37" s="12">
        <f>IF(AND(SUM(LARGE(R37:U37,{1;2;3}))=0,O37&gt;0),0.001,SUM(LARGE(R37:U37,{1;2;3})))</f>
        <v>0</v>
      </c>
      <c r="M37" s="20">
        <f>SUM(Z37:AB37)</f>
        <v>0</v>
      </c>
      <c r="N37" s="1"/>
      <c r="O37" s="4">
        <f>COUNTA(D37:K37)/2</f>
        <v>0</v>
      </c>
      <c r="R37" s="14">
        <f t="shared" si="8"/>
        <v>0</v>
      </c>
      <c r="S37" s="14">
        <f t="shared" si="9"/>
        <v>0</v>
      </c>
      <c r="T37" s="14">
        <f t="shared" si="2"/>
        <v>0</v>
      </c>
      <c r="U37" s="14">
        <f t="shared" si="3"/>
        <v>0</v>
      </c>
      <c r="V37" s="17">
        <f t="shared" si="4"/>
        <v>0</v>
      </c>
      <c r="W37" s="17">
        <f t="shared" si="5"/>
        <v>0</v>
      </c>
      <c r="X37" s="17">
        <f t="shared" si="6"/>
        <v>0</v>
      </c>
      <c r="Y37" s="17">
        <f t="shared" si="7"/>
        <v>0</v>
      </c>
      <c r="Z37" s="10">
        <f>IFERROR(SMALL($V37:$Y37,COUNTIF($V37:Y37,0)+1),0)</f>
        <v>0</v>
      </c>
      <c r="AA37" s="10">
        <f>IFERROR(SMALL($V37:$Y37,COUNTIF($V37:Z37,0)+2),0)</f>
        <v>0</v>
      </c>
      <c r="AB37" s="10">
        <f>IFERROR(SMALL($V37:$Y37,COUNTIF($V37:AA37,0)+3),0)</f>
        <v>0</v>
      </c>
    </row>
    <row r="38" spans="1:28" x14ac:dyDescent="0.25">
      <c r="A38" s="1"/>
      <c r="B38" s="1"/>
      <c r="C38" s="4"/>
      <c r="D38" s="19"/>
      <c r="E38" s="13"/>
      <c r="F38" s="19"/>
      <c r="G38" s="13"/>
      <c r="H38" s="19"/>
      <c r="I38" s="13"/>
      <c r="J38" s="20"/>
      <c r="K38" s="12"/>
      <c r="L38" s="12">
        <f>IF(AND(SUM(LARGE(R38:U38,{1;2;3}))=0,O38&gt;0),0.001,SUM(LARGE(R38:U38,{1;2;3})))</f>
        <v>0</v>
      </c>
      <c r="M38" s="20">
        <f>SUM(Z38:AB38)</f>
        <v>0</v>
      </c>
      <c r="N38" s="1"/>
      <c r="O38" s="4">
        <f>COUNTA(D38:K38)/2</f>
        <v>0</v>
      </c>
      <c r="R38" s="14">
        <f t="shared" si="8"/>
        <v>0</v>
      </c>
      <c r="S38" s="14">
        <f t="shared" si="9"/>
        <v>0</v>
      </c>
      <c r="T38" s="14">
        <f t="shared" si="2"/>
        <v>0</v>
      </c>
      <c r="U38" s="14">
        <f t="shared" si="3"/>
        <v>0</v>
      </c>
      <c r="V38" s="17">
        <f t="shared" si="4"/>
        <v>0</v>
      </c>
      <c r="W38" s="17">
        <f t="shared" si="5"/>
        <v>0</v>
      </c>
      <c r="X38" s="17">
        <f t="shared" si="6"/>
        <v>0</v>
      </c>
      <c r="Y38" s="17">
        <f t="shared" si="7"/>
        <v>0</v>
      </c>
      <c r="Z38" s="10">
        <f>IFERROR(SMALL($V38:$Y38,COUNTIF($V38:Y38,0)+1),0)</f>
        <v>0</v>
      </c>
      <c r="AA38" s="10">
        <f>IFERROR(SMALL($V38:$Y38,COUNTIF($V38:Z38,0)+2),0)</f>
        <v>0</v>
      </c>
      <c r="AB38" s="10">
        <f>IFERROR(SMALL($V38:$Y38,COUNTIF($V38:AA38,0)+3),0)</f>
        <v>0</v>
      </c>
    </row>
    <row r="39" spans="1:28" x14ac:dyDescent="0.25">
      <c r="A39" s="1"/>
      <c r="B39" s="1"/>
      <c r="C39" s="4"/>
      <c r="D39" s="19"/>
      <c r="E39" s="13"/>
      <c r="F39" s="19"/>
      <c r="G39" s="13"/>
      <c r="H39" s="19"/>
      <c r="I39" s="13"/>
      <c r="J39" s="20"/>
      <c r="K39" s="12"/>
      <c r="L39" s="12">
        <f>IF(AND(SUM(LARGE(R39:U39,{1;2;3}))=0,O39&gt;0),0.001,SUM(LARGE(R39:U39,{1;2;3})))</f>
        <v>0</v>
      </c>
      <c r="M39" s="20">
        <f>SUM(Z39:AB39)</f>
        <v>0</v>
      </c>
      <c r="N39" s="1"/>
      <c r="O39" s="4">
        <f>COUNTA(D39:K39)/2</f>
        <v>0</v>
      </c>
      <c r="R39" s="14">
        <f t="shared" si="8"/>
        <v>0</v>
      </c>
      <c r="S39" s="14">
        <f t="shared" si="9"/>
        <v>0</v>
      </c>
      <c r="T39" s="14">
        <f t="shared" si="2"/>
        <v>0</v>
      </c>
      <c r="U39" s="14">
        <f t="shared" si="3"/>
        <v>0</v>
      </c>
      <c r="V39" s="17">
        <f t="shared" si="4"/>
        <v>0</v>
      </c>
      <c r="W39" s="17">
        <f t="shared" si="5"/>
        <v>0</v>
      </c>
      <c r="X39" s="17">
        <f t="shared" si="6"/>
        <v>0</v>
      </c>
      <c r="Y39" s="17">
        <f t="shared" si="7"/>
        <v>0</v>
      </c>
      <c r="Z39" s="10">
        <f>IFERROR(SMALL($V39:$Y39,COUNTIF($V39:Y39,0)+1),0)</f>
        <v>0</v>
      </c>
      <c r="AA39" s="10">
        <f>IFERROR(SMALL($V39:$Y39,COUNTIF($V39:Z39,0)+2),0)</f>
        <v>0</v>
      </c>
      <c r="AB39" s="10">
        <f>IFERROR(SMALL($V39:$Y39,COUNTIF($V39:AA39,0)+3),0)</f>
        <v>0</v>
      </c>
    </row>
    <row r="40" spans="1:28" x14ac:dyDescent="0.25">
      <c r="A40" s="1"/>
      <c r="B40" s="1"/>
      <c r="C40" s="4"/>
      <c r="D40" s="19"/>
      <c r="E40" s="13"/>
      <c r="F40" s="19"/>
      <c r="G40" s="13"/>
      <c r="H40" s="19"/>
      <c r="I40" s="13"/>
      <c r="J40" s="20"/>
      <c r="K40" s="12"/>
      <c r="L40" s="12">
        <f>IF(AND(SUM(LARGE(R40:U40,{1;2;3}))=0,O40&gt;0),0.001,SUM(LARGE(R40:U40,{1;2;3})))</f>
        <v>0</v>
      </c>
      <c r="M40" s="20">
        <f>SUM(Z40:AB40)</f>
        <v>0</v>
      </c>
      <c r="N40" s="1"/>
      <c r="O40" s="4">
        <f>COUNTA(D40:K40)/2</f>
        <v>0</v>
      </c>
      <c r="R40" s="14">
        <f t="shared" si="8"/>
        <v>0</v>
      </c>
      <c r="S40" s="14">
        <f t="shared" si="9"/>
        <v>0</v>
      </c>
      <c r="T40" s="14">
        <f t="shared" si="2"/>
        <v>0</v>
      </c>
      <c r="U40" s="14">
        <f t="shared" si="3"/>
        <v>0</v>
      </c>
      <c r="V40" s="17">
        <f t="shared" si="4"/>
        <v>0</v>
      </c>
      <c r="W40" s="17">
        <f t="shared" si="5"/>
        <v>0</v>
      </c>
      <c r="X40" s="17">
        <f t="shared" si="6"/>
        <v>0</v>
      </c>
      <c r="Y40" s="17">
        <f t="shared" si="7"/>
        <v>0</v>
      </c>
      <c r="Z40" s="10">
        <f>IFERROR(SMALL($V40:$Y40,COUNTIF($V40:Y40,0)+1),0)</f>
        <v>0</v>
      </c>
      <c r="AA40" s="10">
        <f>IFERROR(SMALL($V40:$Y40,COUNTIF($V40:Z40,0)+2),0)</f>
        <v>0</v>
      </c>
      <c r="AB40" s="10">
        <f>IFERROR(SMALL($V40:$Y40,COUNTIF($V40:AA40,0)+3),0)</f>
        <v>0</v>
      </c>
    </row>
    <row r="41" spans="1:28" x14ac:dyDescent="0.25">
      <c r="A41" s="1"/>
      <c r="B41" s="1"/>
      <c r="C41" s="4"/>
      <c r="D41" s="19"/>
      <c r="E41" s="13"/>
      <c r="F41" s="19"/>
      <c r="G41" s="13"/>
      <c r="H41" s="19"/>
      <c r="I41" s="13"/>
      <c r="J41" s="20"/>
      <c r="K41" s="12"/>
      <c r="L41" s="12">
        <f>IF(AND(SUM(LARGE(R41:U41,{1;2;3}))=0,O41&gt;0),0.001,SUM(LARGE(R41:U41,{1;2;3})))</f>
        <v>0</v>
      </c>
      <c r="M41" s="20">
        <f>SUM(Z41:AB41)</f>
        <v>0</v>
      </c>
      <c r="N41" s="1"/>
      <c r="O41" s="4">
        <f>COUNTA(D41:K41)/2</f>
        <v>0</v>
      </c>
      <c r="R41" s="14">
        <f t="shared" si="8"/>
        <v>0</v>
      </c>
      <c r="S41" s="14">
        <f t="shared" si="9"/>
        <v>0</v>
      </c>
      <c r="T41" s="14">
        <f t="shared" si="2"/>
        <v>0</v>
      </c>
      <c r="U41" s="14">
        <f t="shared" si="3"/>
        <v>0</v>
      </c>
      <c r="V41" s="17">
        <f t="shared" si="4"/>
        <v>0</v>
      </c>
      <c r="W41" s="17">
        <f t="shared" si="5"/>
        <v>0</v>
      </c>
      <c r="X41" s="17">
        <f t="shared" si="6"/>
        <v>0</v>
      </c>
      <c r="Y41" s="17">
        <f t="shared" si="7"/>
        <v>0</v>
      </c>
      <c r="Z41" s="10">
        <f>IFERROR(SMALL($V41:$Y41,COUNTIF($V41:Y41,0)+1),0)</f>
        <v>0</v>
      </c>
      <c r="AA41" s="10">
        <f>IFERROR(SMALL($V41:$Y41,COUNTIF($V41:Z41,0)+2),0)</f>
        <v>0</v>
      </c>
      <c r="AB41" s="10">
        <f>IFERROR(SMALL($V41:$Y41,COUNTIF($V41:AA41,0)+3),0)</f>
        <v>0</v>
      </c>
    </row>
    <row r="42" spans="1:28" x14ac:dyDescent="0.25">
      <c r="A42" s="1"/>
      <c r="B42" s="1"/>
      <c r="C42" s="4"/>
      <c r="D42" s="19"/>
      <c r="E42" s="13"/>
      <c r="F42" s="19"/>
      <c r="G42" s="13"/>
      <c r="H42" s="19"/>
      <c r="I42" s="13"/>
      <c r="J42" s="20"/>
      <c r="K42" s="12"/>
      <c r="L42" s="12">
        <f>IF(AND(SUM(LARGE(R42:U42,{1;2;3}))=0,O42&gt;0),0.001,SUM(LARGE(R42:U42,{1;2;3})))</f>
        <v>0</v>
      </c>
      <c r="M42" s="20">
        <f>SUM(Z42:AB42)</f>
        <v>0</v>
      </c>
      <c r="N42" s="1"/>
      <c r="O42" s="4">
        <f>COUNTA(D42:K42)/2</f>
        <v>0</v>
      </c>
      <c r="R42" s="14">
        <f t="shared" si="8"/>
        <v>0</v>
      </c>
      <c r="S42" s="14">
        <f t="shared" si="9"/>
        <v>0</v>
      </c>
      <c r="T42" s="14">
        <f t="shared" si="2"/>
        <v>0</v>
      </c>
      <c r="U42" s="14">
        <f t="shared" si="3"/>
        <v>0</v>
      </c>
      <c r="V42" s="17">
        <f t="shared" si="4"/>
        <v>0</v>
      </c>
      <c r="W42" s="17">
        <f t="shared" si="5"/>
        <v>0</v>
      </c>
      <c r="X42" s="17">
        <f t="shared" si="6"/>
        <v>0</v>
      </c>
      <c r="Y42" s="17">
        <f t="shared" si="7"/>
        <v>0</v>
      </c>
      <c r="Z42" s="10">
        <f>IFERROR(SMALL($V42:$Y42,COUNTIF($V42:Y42,0)+1),0)</f>
        <v>0</v>
      </c>
      <c r="AA42" s="10">
        <f>IFERROR(SMALL($V42:$Y42,COUNTIF($V42:Z42,0)+2),0)</f>
        <v>0</v>
      </c>
      <c r="AB42" s="10">
        <f>IFERROR(SMALL($V42:$Y42,COUNTIF($V42:AA42,0)+3),0)</f>
        <v>0</v>
      </c>
    </row>
    <row r="43" spans="1:28" x14ac:dyDescent="0.25">
      <c r="A43" s="1"/>
      <c r="B43" s="1"/>
      <c r="C43" s="4"/>
      <c r="D43" s="19"/>
      <c r="E43" s="13"/>
      <c r="F43" s="19"/>
      <c r="G43" s="13"/>
      <c r="H43" s="19"/>
      <c r="I43" s="13"/>
      <c r="J43" s="20"/>
      <c r="K43" s="12"/>
      <c r="L43" s="12">
        <f>IF(AND(SUM(LARGE(R43:U43,{1;2;3}))=0,O43&gt;0),0.001,SUM(LARGE(R43:U43,{1;2;3})))</f>
        <v>0</v>
      </c>
      <c r="M43" s="20">
        <f>SUM(Z43:AB43)</f>
        <v>0</v>
      </c>
      <c r="N43" s="1"/>
      <c r="O43" s="4">
        <f>COUNTA(D43:K43)/2</f>
        <v>0</v>
      </c>
      <c r="R43" s="14">
        <f t="shared" si="8"/>
        <v>0</v>
      </c>
      <c r="S43" s="14">
        <f t="shared" si="9"/>
        <v>0</v>
      </c>
      <c r="T43" s="14">
        <f t="shared" si="2"/>
        <v>0</v>
      </c>
      <c r="U43" s="14">
        <f t="shared" si="3"/>
        <v>0</v>
      </c>
      <c r="V43" s="17">
        <f t="shared" si="4"/>
        <v>0</v>
      </c>
      <c r="W43" s="17">
        <f t="shared" si="5"/>
        <v>0</v>
      </c>
      <c r="X43" s="17">
        <f t="shared" si="6"/>
        <v>0</v>
      </c>
      <c r="Y43" s="17">
        <f t="shared" si="7"/>
        <v>0</v>
      </c>
      <c r="Z43" s="10">
        <f>IFERROR(SMALL($V43:$Y43,COUNTIF($V43:Y43,0)+1),0)</f>
        <v>0</v>
      </c>
      <c r="AA43" s="10">
        <f>IFERROR(SMALL($V43:$Y43,COUNTIF($V43:Z43,0)+2),0)</f>
        <v>0</v>
      </c>
      <c r="AB43" s="10">
        <f>IFERROR(SMALL($V43:$Y43,COUNTIF($V43:AA43,0)+3),0)</f>
        <v>0</v>
      </c>
    </row>
    <row r="44" spans="1:28" x14ac:dyDescent="0.25">
      <c r="A44" s="1"/>
      <c r="B44" s="1"/>
      <c r="C44" s="4"/>
      <c r="D44" s="19"/>
      <c r="E44" s="13"/>
      <c r="F44" s="19"/>
      <c r="G44" s="13"/>
      <c r="H44" s="19"/>
      <c r="I44" s="13"/>
      <c r="J44" s="20"/>
      <c r="K44" s="12"/>
      <c r="L44" s="12">
        <f>IF(AND(SUM(LARGE(R44:U44,{1;2;3}))=0,O44&gt;0),0.001,SUM(LARGE(R44:U44,{1;2;3})))</f>
        <v>0</v>
      </c>
      <c r="M44" s="20">
        <f>SUM(Z44:AB44)</f>
        <v>0</v>
      </c>
      <c r="N44" s="1"/>
      <c r="O44" s="4">
        <f>COUNTA(D44:K44)/2</f>
        <v>0</v>
      </c>
      <c r="R44" s="14">
        <f t="shared" si="8"/>
        <v>0</v>
      </c>
      <c r="S44" s="14">
        <f t="shared" si="9"/>
        <v>0</v>
      </c>
      <c r="T44" s="14">
        <f t="shared" si="2"/>
        <v>0</v>
      </c>
      <c r="U44" s="14">
        <f t="shared" si="3"/>
        <v>0</v>
      </c>
      <c r="V44" s="17">
        <f t="shared" si="4"/>
        <v>0</v>
      </c>
      <c r="W44" s="17">
        <f t="shared" si="5"/>
        <v>0</v>
      </c>
      <c r="X44" s="17">
        <f t="shared" si="6"/>
        <v>0</v>
      </c>
      <c r="Y44" s="17">
        <f t="shared" si="7"/>
        <v>0</v>
      </c>
      <c r="Z44" s="10">
        <f>IFERROR(SMALL($V44:$Y44,COUNTIF($V44:Y44,0)+1),0)</f>
        <v>0</v>
      </c>
      <c r="AA44" s="10">
        <f>IFERROR(SMALL($V44:$Y44,COUNTIF($V44:Z44,0)+2),0)</f>
        <v>0</v>
      </c>
      <c r="AB44" s="10">
        <f>IFERROR(SMALL($V44:$Y44,COUNTIF($V44:AA44,0)+3),0)</f>
        <v>0</v>
      </c>
    </row>
    <row r="45" spans="1:28" x14ac:dyDescent="0.25">
      <c r="A45" s="1"/>
      <c r="B45" s="1"/>
      <c r="C45" s="4"/>
      <c r="D45" s="19"/>
      <c r="E45" s="13"/>
      <c r="F45" s="19"/>
      <c r="G45" s="13"/>
      <c r="H45" s="19"/>
      <c r="I45" s="13"/>
      <c r="J45" s="20"/>
      <c r="K45" s="12"/>
      <c r="L45" s="12">
        <f>IF(AND(SUM(LARGE(R45:U45,{1;2;3}))=0,O45&gt;0),0.001,SUM(LARGE(R45:U45,{1;2;3})))</f>
        <v>0</v>
      </c>
      <c r="M45" s="20">
        <f>SUM(Z45:AB45)</f>
        <v>0</v>
      </c>
      <c r="N45" s="1"/>
      <c r="O45" s="4">
        <f>COUNTA(D45:K45)/2</f>
        <v>0</v>
      </c>
      <c r="R45" s="14">
        <f t="shared" si="8"/>
        <v>0</v>
      </c>
      <c r="S45" s="14">
        <f t="shared" si="9"/>
        <v>0</v>
      </c>
      <c r="T45" s="14">
        <f t="shared" si="2"/>
        <v>0</v>
      </c>
      <c r="U45" s="14">
        <f t="shared" si="3"/>
        <v>0</v>
      </c>
      <c r="V45" s="17">
        <f t="shared" si="4"/>
        <v>0</v>
      </c>
      <c r="W45" s="17">
        <f t="shared" si="5"/>
        <v>0</v>
      </c>
      <c r="X45" s="17">
        <f t="shared" si="6"/>
        <v>0</v>
      </c>
      <c r="Y45" s="17">
        <f t="shared" si="7"/>
        <v>0</v>
      </c>
      <c r="Z45" s="10">
        <f>IFERROR(SMALL($V45:$Y45,COUNTIF($V45:Y45,0)+1),0)</f>
        <v>0</v>
      </c>
      <c r="AA45" s="10">
        <f>IFERROR(SMALL($V45:$Y45,COUNTIF($V45:Z45,0)+2),0)</f>
        <v>0</v>
      </c>
      <c r="AB45" s="10">
        <f>IFERROR(SMALL($V45:$Y45,COUNTIF($V45:AA45,0)+3),0)</f>
        <v>0</v>
      </c>
    </row>
    <row r="46" spans="1:28" x14ac:dyDescent="0.25">
      <c r="A46" s="1"/>
      <c r="B46" s="1"/>
      <c r="C46" s="4"/>
      <c r="D46" s="19"/>
      <c r="E46" s="13"/>
      <c r="F46" s="19"/>
      <c r="G46" s="13"/>
      <c r="H46" s="19"/>
      <c r="I46" s="13"/>
      <c r="J46" s="20"/>
      <c r="K46" s="12"/>
      <c r="L46" s="12">
        <f>IF(AND(SUM(LARGE(R46:U46,{1;2;3}))=0,O46&gt;0),0.001,SUM(LARGE(R46:U46,{1;2;3})))</f>
        <v>0</v>
      </c>
      <c r="M46" s="20">
        <f>SUM(Z46:AB46)</f>
        <v>0</v>
      </c>
      <c r="N46" s="1"/>
      <c r="O46" s="4">
        <f>COUNTA(D46:K46)/2</f>
        <v>0</v>
      </c>
      <c r="R46" s="14">
        <f t="shared" si="8"/>
        <v>0</v>
      </c>
      <c r="S46" s="14">
        <f t="shared" si="9"/>
        <v>0</v>
      </c>
      <c r="T46" s="14">
        <f t="shared" si="2"/>
        <v>0</v>
      </c>
      <c r="U46" s="14">
        <f t="shared" si="3"/>
        <v>0</v>
      </c>
      <c r="V46" s="17">
        <f t="shared" si="4"/>
        <v>0</v>
      </c>
      <c r="W46" s="17">
        <f t="shared" si="5"/>
        <v>0</v>
      </c>
      <c r="X46" s="17">
        <f t="shared" si="6"/>
        <v>0</v>
      </c>
      <c r="Y46" s="17">
        <f t="shared" si="7"/>
        <v>0</v>
      </c>
      <c r="Z46" s="10">
        <f>IFERROR(SMALL($V46:$Y46,COUNTIF($V46:Y46,0)+1),0)</f>
        <v>0</v>
      </c>
      <c r="AA46" s="10">
        <f>IFERROR(SMALL($V46:$Y46,COUNTIF($V46:Z46,0)+2),0)</f>
        <v>0</v>
      </c>
      <c r="AB46" s="10">
        <f>IFERROR(SMALL($V46:$Y46,COUNTIF($V46:AA46,0)+3),0)</f>
        <v>0</v>
      </c>
    </row>
    <row r="47" spans="1:28" x14ac:dyDescent="0.25">
      <c r="A47" s="1"/>
      <c r="B47" s="1"/>
      <c r="C47" s="4"/>
      <c r="D47" s="19"/>
      <c r="E47" s="13"/>
      <c r="F47" s="19"/>
      <c r="G47" s="13"/>
      <c r="H47" s="19"/>
      <c r="I47" s="13"/>
      <c r="J47" s="20"/>
      <c r="K47" s="12"/>
      <c r="L47" s="12">
        <f>IF(AND(SUM(LARGE(R47:U47,{1;2;3}))=0,O47&gt;0),0.001,SUM(LARGE(R47:U47,{1;2;3})))</f>
        <v>0</v>
      </c>
      <c r="M47" s="20">
        <f>SUM(Z47:AB47)</f>
        <v>0</v>
      </c>
      <c r="N47" s="1"/>
      <c r="O47" s="4">
        <f>COUNTA(D47:K47)/2</f>
        <v>0</v>
      </c>
      <c r="R47" s="14">
        <f t="shared" si="8"/>
        <v>0</v>
      </c>
      <c r="S47" s="14">
        <f t="shared" si="9"/>
        <v>0</v>
      </c>
      <c r="T47" s="14">
        <f t="shared" si="2"/>
        <v>0</v>
      </c>
      <c r="U47" s="14">
        <f t="shared" si="3"/>
        <v>0</v>
      </c>
      <c r="V47" s="17">
        <f t="shared" si="4"/>
        <v>0</v>
      </c>
      <c r="W47" s="17">
        <f t="shared" si="5"/>
        <v>0</v>
      </c>
      <c r="X47" s="17">
        <f t="shared" si="6"/>
        <v>0</v>
      </c>
      <c r="Y47" s="17">
        <f t="shared" si="7"/>
        <v>0</v>
      </c>
      <c r="Z47" s="10">
        <f>IFERROR(SMALL($V47:$Y47,COUNTIF($V47:Y47,0)+1),0)</f>
        <v>0</v>
      </c>
      <c r="AA47" s="10">
        <f>IFERROR(SMALL($V47:$Y47,COUNTIF($V47:Z47,0)+2),0)</f>
        <v>0</v>
      </c>
      <c r="AB47" s="10">
        <f>IFERROR(SMALL($V47:$Y47,COUNTIF($V47:AA47,0)+3),0)</f>
        <v>0</v>
      </c>
    </row>
    <row r="48" spans="1:28" x14ac:dyDescent="0.25">
      <c r="A48" s="1"/>
      <c r="B48" s="1"/>
      <c r="C48" s="4"/>
      <c r="D48" s="19"/>
      <c r="E48" s="13"/>
      <c r="F48" s="19"/>
      <c r="G48" s="13"/>
      <c r="H48" s="19"/>
      <c r="I48" s="13"/>
      <c r="J48" s="20"/>
      <c r="K48" s="12"/>
      <c r="L48" s="12">
        <f>IF(AND(SUM(LARGE(R48:U48,{1;2;3}))=0,O48&gt;0),0.001,SUM(LARGE(R48:U48,{1;2;3})))</f>
        <v>0</v>
      </c>
      <c r="M48" s="20">
        <f>SUM(Z48:AB48)</f>
        <v>0</v>
      </c>
      <c r="N48" s="1"/>
      <c r="O48" s="4">
        <f>COUNTA(D48:K48)/2</f>
        <v>0</v>
      </c>
      <c r="R48" s="14">
        <f t="shared" si="8"/>
        <v>0</v>
      </c>
      <c r="S48" s="14">
        <f t="shared" si="9"/>
        <v>0</v>
      </c>
      <c r="T48" s="14">
        <f t="shared" si="2"/>
        <v>0</v>
      </c>
      <c r="U48" s="14">
        <f t="shared" si="3"/>
        <v>0</v>
      </c>
      <c r="V48" s="17">
        <f t="shared" si="4"/>
        <v>0</v>
      </c>
      <c r="W48" s="17">
        <f t="shared" si="5"/>
        <v>0</v>
      </c>
      <c r="X48" s="17">
        <f t="shared" si="6"/>
        <v>0</v>
      </c>
      <c r="Y48" s="17">
        <f t="shared" si="7"/>
        <v>0</v>
      </c>
      <c r="Z48" s="10">
        <f>IFERROR(SMALL($V48:$Y48,COUNTIF($V48:Y48,0)+1),0)</f>
        <v>0</v>
      </c>
      <c r="AA48" s="10">
        <f>IFERROR(SMALL($V48:$Y48,COUNTIF($V48:Z48,0)+2),0)</f>
        <v>0</v>
      </c>
      <c r="AB48" s="10">
        <f>IFERROR(SMALL($V48:$Y48,COUNTIF($V48:AA48,0)+3),0)</f>
        <v>0</v>
      </c>
    </row>
    <row r="49" spans="1:28" x14ac:dyDescent="0.25">
      <c r="A49" s="1"/>
      <c r="B49" s="1"/>
      <c r="C49" s="4"/>
      <c r="D49" s="19"/>
      <c r="E49" s="13"/>
      <c r="F49" s="19"/>
      <c r="G49" s="13"/>
      <c r="H49" s="19"/>
      <c r="I49" s="13"/>
      <c r="J49" s="20"/>
      <c r="K49" s="12"/>
      <c r="L49" s="12">
        <f>IF(AND(SUM(LARGE(R49:U49,{1;2;3}))=0,O49&gt;0),0.001,SUM(LARGE(R49:U49,{1;2;3})))</f>
        <v>0</v>
      </c>
      <c r="M49" s="20">
        <f>SUM(Z49:AB49)</f>
        <v>0</v>
      </c>
      <c r="N49" s="1"/>
      <c r="O49" s="4">
        <f>COUNTA(D49:K49)/2</f>
        <v>0</v>
      </c>
      <c r="R49" s="14">
        <f t="shared" si="8"/>
        <v>0</v>
      </c>
      <c r="S49" s="14">
        <f t="shared" si="9"/>
        <v>0</v>
      </c>
      <c r="T49" s="14">
        <f t="shared" si="2"/>
        <v>0</v>
      </c>
      <c r="U49" s="14">
        <f t="shared" si="3"/>
        <v>0</v>
      </c>
      <c r="V49" s="17">
        <f t="shared" si="4"/>
        <v>0</v>
      </c>
      <c r="W49" s="17">
        <f t="shared" si="5"/>
        <v>0</v>
      </c>
      <c r="X49" s="17">
        <f t="shared" si="6"/>
        <v>0</v>
      </c>
      <c r="Y49" s="17">
        <f t="shared" si="7"/>
        <v>0</v>
      </c>
      <c r="Z49" s="10">
        <f>IFERROR(SMALL($V49:$Y49,COUNTIF($V49:Y49,0)+1),0)</f>
        <v>0</v>
      </c>
      <c r="AA49" s="10">
        <f>IFERROR(SMALL($V49:$Y49,COUNTIF($V49:Z49,0)+2),0)</f>
        <v>0</v>
      </c>
      <c r="AB49" s="10">
        <f>IFERROR(SMALL($V49:$Y49,COUNTIF($V49:AA49,0)+3),0)</f>
        <v>0</v>
      </c>
    </row>
    <row r="50" spans="1:28" x14ac:dyDescent="0.25">
      <c r="A50" s="1"/>
      <c r="B50" s="1"/>
      <c r="C50" s="4"/>
      <c r="D50" s="19"/>
      <c r="E50" s="13"/>
      <c r="F50" s="19"/>
      <c r="G50" s="13"/>
      <c r="H50" s="19"/>
      <c r="I50" s="13"/>
      <c r="J50" s="20"/>
      <c r="K50" s="12"/>
      <c r="L50" s="12">
        <f>IF(AND(SUM(LARGE(R50:U50,{1;2;3}))=0,O50&gt;0),0.001,SUM(LARGE(R50:U50,{1;2;3})))</f>
        <v>0</v>
      </c>
      <c r="M50" s="20">
        <f>SUM(Z50:AB50)</f>
        <v>0</v>
      </c>
      <c r="N50" s="1"/>
      <c r="O50" s="4">
        <f>COUNTA(D50:K50)/2</f>
        <v>0</v>
      </c>
      <c r="R50" s="14">
        <f t="shared" si="8"/>
        <v>0</v>
      </c>
      <c r="S50" s="14">
        <f t="shared" si="9"/>
        <v>0</v>
      </c>
      <c r="T50" s="14">
        <f t="shared" si="2"/>
        <v>0</v>
      </c>
      <c r="U50" s="14">
        <f t="shared" si="3"/>
        <v>0</v>
      </c>
      <c r="V50" s="17">
        <f t="shared" si="4"/>
        <v>0</v>
      </c>
      <c r="W50" s="17">
        <f t="shared" si="5"/>
        <v>0</v>
      </c>
      <c r="X50" s="17">
        <f t="shared" si="6"/>
        <v>0</v>
      </c>
      <c r="Y50" s="17">
        <f t="shared" si="7"/>
        <v>0</v>
      </c>
      <c r="Z50" s="10">
        <f>IFERROR(SMALL($V50:$Y50,COUNTIF($V50:Y50,0)+1),0)</f>
        <v>0</v>
      </c>
      <c r="AA50" s="10">
        <f>IFERROR(SMALL($V50:$Y50,COUNTIF($V50:Z50,0)+2),0)</f>
        <v>0</v>
      </c>
      <c r="AB50" s="10">
        <f>IFERROR(SMALL($V50:$Y50,COUNTIF($V50:AA50,0)+3),0)</f>
        <v>0</v>
      </c>
    </row>
    <row r="51" spans="1:28" x14ac:dyDescent="0.25">
      <c r="A51" s="1"/>
      <c r="B51" s="1"/>
      <c r="C51" s="4"/>
      <c r="D51" s="19"/>
      <c r="E51" s="13"/>
      <c r="F51" s="19"/>
      <c r="G51" s="13"/>
      <c r="H51" s="19"/>
      <c r="I51" s="13"/>
      <c r="J51" s="20"/>
      <c r="K51" s="12"/>
      <c r="L51" s="12">
        <f>IF(AND(SUM(LARGE(R51:U51,{1;2;3}))=0,O51&gt;0),0.001,SUM(LARGE(R51:U51,{1;2;3})))</f>
        <v>0</v>
      </c>
      <c r="M51" s="20">
        <f>SUM(Z51:AB51)</f>
        <v>0</v>
      </c>
      <c r="N51" s="1"/>
      <c r="O51" s="4">
        <f>COUNTA(D51:K51)/2</f>
        <v>0</v>
      </c>
      <c r="R51" s="14">
        <f t="shared" si="8"/>
        <v>0</v>
      </c>
      <c r="S51" s="14">
        <f t="shared" si="9"/>
        <v>0</v>
      </c>
      <c r="T51" s="14">
        <f t="shared" si="2"/>
        <v>0</v>
      </c>
      <c r="U51" s="14">
        <f t="shared" si="3"/>
        <v>0</v>
      </c>
      <c r="V51" s="17">
        <f t="shared" si="4"/>
        <v>0</v>
      </c>
      <c r="W51" s="17">
        <f t="shared" si="5"/>
        <v>0</v>
      </c>
      <c r="X51" s="17">
        <f t="shared" si="6"/>
        <v>0</v>
      </c>
      <c r="Y51" s="17">
        <f t="shared" si="7"/>
        <v>0</v>
      </c>
      <c r="Z51" s="10">
        <f>IFERROR(SMALL($V51:$Y51,COUNTIF($V51:Y51,0)+1),0)</f>
        <v>0</v>
      </c>
      <c r="AA51" s="10">
        <f>IFERROR(SMALL($V51:$Y51,COUNTIF($V51:Z51,0)+2),0)</f>
        <v>0</v>
      </c>
      <c r="AB51" s="10">
        <f>IFERROR(SMALL($V51:$Y51,COUNTIF($V51:AA51,0)+3),0)</f>
        <v>0</v>
      </c>
    </row>
    <row r="52" spans="1:28" x14ac:dyDescent="0.25">
      <c r="A52" s="1"/>
      <c r="B52" s="1"/>
      <c r="C52" s="4"/>
      <c r="D52" s="19"/>
      <c r="E52" s="13"/>
      <c r="F52" s="19"/>
      <c r="G52" s="13"/>
      <c r="H52" s="19"/>
      <c r="I52" s="13"/>
      <c r="J52" s="20"/>
      <c r="K52" s="12"/>
      <c r="L52" s="12">
        <f>IF(AND(SUM(LARGE(R52:U52,{1;2;3}))=0,O52&gt;0),0.001,SUM(LARGE(R52:U52,{1;2;3})))</f>
        <v>0</v>
      </c>
      <c r="M52" s="20">
        <f>SUM(Z52:AB52)</f>
        <v>0</v>
      </c>
      <c r="N52" s="1"/>
      <c r="O52" s="4">
        <f>COUNTA(D52:K52)/2</f>
        <v>0</v>
      </c>
      <c r="R52" s="14">
        <f t="shared" si="8"/>
        <v>0</v>
      </c>
      <c r="S52" s="14">
        <f t="shared" si="9"/>
        <v>0</v>
      </c>
      <c r="T52" s="14">
        <f t="shared" si="2"/>
        <v>0</v>
      </c>
      <c r="U52" s="14">
        <f t="shared" si="3"/>
        <v>0</v>
      </c>
      <c r="V52" s="17">
        <f t="shared" si="4"/>
        <v>0</v>
      </c>
      <c r="W52" s="17">
        <f t="shared" si="5"/>
        <v>0</v>
      </c>
      <c r="X52" s="17">
        <f t="shared" si="6"/>
        <v>0</v>
      </c>
      <c r="Y52" s="17">
        <f t="shared" si="7"/>
        <v>0</v>
      </c>
      <c r="Z52" s="10">
        <f>IFERROR(SMALL($V52:$Y52,COUNTIF($V52:Y52,0)+1),0)</f>
        <v>0</v>
      </c>
      <c r="AA52" s="10">
        <f>IFERROR(SMALL($V52:$Y52,COUNTIF($V52:Z52,0)+2),0)</f>
        <v>0</v>
      </c>
      <c r="AB52" s="10">
        <f>IFERROR(SMALL($V52:$Y52,COUNTIF($V52:AA52,0)+3),0)</f>
        <v>0</v>
      </c>
    </row>
    <row r="53" spans="1:28" x14ac:dyDescent="0.25">
      <c r="A53" s="1"/>
      <c r="B53" s="1"/>
      <c r="C53" s="4"/>
      <c r="D53" s="19"/>
      <c r="E53" s="13"/>
      <c r="F53" s="19"/>
      <c r="G53" s="13"/>
      <c r="H53" s="19"/>
      <c r="I53" s="13"/>
      <c r="J53" s="20"/>
      <c r="K53" s="12"/>
      <c r="L53" s="12">
        <f>IF(AND(SUM(LARGE(R53:U53,{1;2;3}))=0,O53&gt;0),0.001,SUM(LARGE(R53:U53,{1;2;3})))</f>
        <v>0</v>
      </c>
      <c r="M53" s="20">
        <f>SUM(Z53:AB53)</f>
        <v>0</v>
      </c>
      <c r="N53" s="1"/>
      <c r="O53" s="4">
        <f>COUNTA(D53:K53)/2</f>
        <v>0</v>
      </c>
      <c r="R53" s="14">
        <f t="shared" si="8"/>
        <v>0</v>
      </c>
      <c r="S53" s="14">
        <f t="shared" si="9"/>
        <v>0</v>
      </c>
      <c r="T53" s="14">
        <f t="shared" si="2"/>
        <v>0</v>
      </c>
      <c r="U53" s="14">
        <f t="shared" si="3"/>
        <v>0</v>
      </c>
      <c r="V53" s="17">
        <f t="shared" si="4"/>
        <v>0</v>
      </c>
      <c r="W53" s="17">
        <f t="shared" si="5"/>
        <v>0</v>
      </c>
      <c r="X53" s="17">
        <f t="shared" si="6"/>
        <v>0</v>
      </c>
      <c r="Y53" s="17">
        <f t="shared" si="7"/>
        <v>0</v>
      </c>
      <c r="Z53" s="10">
        <f>IFERROR(SMALL($V53:$Y53,COUNTIF($V53:Y53,0)+1),0)</f>
        <v>0</v>
      </c>
      <c r="AA53" s="10">
        <f>IFERROR(SMALL($V53:$Y53,COUNTIF($V53:Z53,0)+2),0)</f>
        <v>0</v>
      </c>
      <c r="AB53" s="10">
        <f>IFERROR(SMALL($V53:$Y53,COUNTIF($V53:AA53,0)+3),0)</f>
        <v>0</v>
      </c>
    </row>
    <row r="54" spans="1:28" x14ac:dyDescent="0.25">
      <c r="A54" s="1"/>
      <c r="B54" s="1"/>
      <c r="C54" s="4"/>
      <c r="D54" s="19"/>
      <c r="E54" s="13"/>
      <c r="F54" s="19"/>
      <c r="G54" s="13"/>
      <c r="H54" s="19"/>
      <c r="I54" s="13"/>
      <c r="J54" s="20"/>
      <c r="K54" s="12"/>
      <c r="L54" s="12">
        <f>IF(AND(SUM(LARGE(R54:U54,{1;2;3}))=0,O54&gt;0),0.001,SUM(LARGE(R54:U54,{1;2;3})))</f>
        <v>0</v>
      </c>
      <c r="M54" s="20">
        <f>SUM(Z54:AB54)</f>
        <v>0</v>
      </c>
      <c r="N54" s="1"/>
      <c r="O54" s="4">
        <f>COUNTA(D54:K54)/2</f>
        <v>0</v>
      </c>
      <c r="R54" s="14">
        <f t="shared" si="8"/>
        <v>0</v>
      </c>
      <c r="S54" s="14">
        <f t="shared" si="9"/>
        <v>0</v>
      </c>
      <c r="T54" s="14">
        <f t="shared" si="2"/>
        <v>0</v>
      </c>
      <c r="U54" s="14">
        <f t="shared" si="3"/>
        <v>0</v>
      </c>
      <c r="V54" s="17">
        <f t="shared" si="4"/>
        <v>0</v>
      </c>
      <c r="W54" s="17">
        <f t="shared" si="5"/>
        <v>0</v>
      </c>
      <c r="X54" s="17">
        <f t="shared" si="6"/>
        <v>0</v>
      </c>
      <c r="Y54" s="17">
        <f t="shared" si="7"/>
        <v>0</v>
      </c>
      <c r="Z54" s="10">
        <f>IFERROR(SMALL($V54:$Y54,COUNTIF($V54:Y54,0)+1),0)</f>
        <v>0</v>
      </c>
      <c r="AA54" s="10">
        <f>IFERROR(SMALL($V54:$Y54,COUNTIF($V54:Z54,0)+2),0)</f>
        <v>0</v>
      </c>
      <c r="AB54" s="10">
        <f>IFERROR(SMALL($V54:$Y54,COUNTIF($V54:AA54,0)+3),0)</f>
        <v>0</v>
      </c>
    </row>
    <row r="55" spans="1:28" x14ac:dyDescent="0.25">
      <c r="A55" s="1"/>
      <c r="B55" s="1"/>
      <c r="C55" s="4"/>
      <c r="D55" s="19"/>
      <c r="E55" s="13"/>
      <c r="F55" s="19"/>
      <c r="G55" s="13"/>
      <c r="H55" s="19"/>
      <c r="I55" s="13"/>
      <c r="J55" s="20"/>
      <c r="K55" s="12"/>
      <c r="L55" s="12">
        <f>SUM(LARGE(R55:U55,{1;2;3}))</f>
        <v>0</v>
      </c>
      <c r="M55" s="20">
        <f>SUM(Z55:AB55)</f>
        <v>0</v>
      </c>
      <c r="N55" s="1"/>
      <c r="O55" s="4">
        <f>COUNTA(D55:K55)/2</f>
        <v>0</v>
      </c>
      <c r="R55" s="14">
        <f t="shared" si="8"/>
        <v>0</v>
      </c>
      <c r="S55" s="14">
        <f t="shared" si="9"/>
        <v>0</v>
      </c>
      <c r="T55" s="14">
        <f t="shared" si="2"/>
        <v>0</v>
      </c>
      <c r="U55" s="14">
        <f t="shared" si="3"/>
        <v>0</v>
      </c>
      <c r="V55" s="17">
        <f t="shared" si="4"/>
        <v>0</v>
      </c>
      <c r="W55" s="17">
        <f t="shared" si="5"/>
        <v>0</v>
      </c>
      <c r="X55" s="17">
        <f t="shared" si="6"/>
        <v>0</v>
      </c>
      <c r="Y55" s="17">
        <f t="shared" si="7"/>
        <v>0</v>
      </c>
      <c r="Z55" s="10">
        <f>IFERROR(SMALL($V55:$Y55,COUNTIF($V55:Y55,0)+1),0)</f>
        <v>0</v>
      </c>
      <c r="AA55" s="10">
        <f>IFERROR(SMALL($V55:$Y55,COUNTIF($V55:Z55,0)+2),0)</f>
        <v>0</v>
      </c>
      <c r="AB55" s="10">
        <f>IFERROR(SMALL($V55:$Y55,COUNTIF($V55:AA55,0)+3),0)</f>
        <v>0</v>
      </c>
    </row>
    <row r="56" spans="1:28" x14ac:dyDescent="0.25">
      <c r="A56" s="1"/>
      <c r="B56" s="1"/>
      <c r="C56" s="4"/>
      <c r="D56" s="19"/>
      <c r="E56" s="13"/>
      <c r="F56" s="19"/>
      <c r="G56" s="13"/>
      <c r="H56" s="19"/>
      <c r="I56" s="13"/>
      <c r="J56" s="20"/>
      <c r="K56" s="4"/>
      <c r="L56" s="12">
        <f>SUM(LARGE(R56:U56,{1;2;3}))</f>
        <v>0</v>
      </c>
      <c r="M56" s="20">
        <f>SUM(Z56:AB56)</f>
        <v>0</v>
      </c>
      <c r="N56" s="1"/>
      <c r="O56" s="4">
        <f>COUNTA(D56:K56)/2</f>
        <v>0</v>
      </c>
      <c r="R56" s="14">
        <f t="shared" si="8"/>
        <v>0</v>
      </c>
      <c r="S56" s="14">
        <f t="shared" si="9"/>
        <v>0</v>
      </c>
      <c r="T56" s="14">
        <f t="shared" si="2"/>
        <v>0</v>
      </c>
      <c r="U56" s="14">
        <f t="shared" si="3"/>
        <v>0</v>
      </c>
      <c r="V56" s="17">
        <f t="shared" si="4"/>
        <v>0</v>
      </c>
      <c r="W56" s="17">
        <f t="shared" si="5"/>
        <v>0</v>
      </c>
      <c r="X56" s="17">
        <f t="shared" si="6"/>
        <v>0</v>
      </c>
      <c r="Y56" s="17">
        <f t="shared" si="7"/>
        <v>0</v>
      </c>
      <c r="Z56" s="10">
        <f>IFERROR(SMALL($V56:$Y56,COUNTIF($V56:Y56,0)+1),0)</f>
        <v>0</v>
      </c>
      <c r="AA56" s="10">
        <f>IFERROR(SMALL($V56:$Y56,COUNTIF($V56:Z56,0)+2),0)</f>
        <v>0</v>
      </c>
      <c r="AB56" s="10">
        <f>IFERROR(SMALL($V56:$Y56,COUNTIF($V56:AA56,0)+3),0)</f>
        <v>0</v>
      </c>
    </row>
    <row r="57" spans="1:28" x14ac:dyDescent="0.25">
      <c r="A57" s="1"/>
      <c r="B57" s="1"/>
      <c r="C57" s="4"/>
      <c r="D57" s="19"/>
      <c r="E57" s="13"/>
      <c r="F57" s="19"/>
      <c r="G57" s="13"/>
      <c r="H57" s="19"/>
      <c r="I57" s="13"/>
      <c r="J57" s="20"/>
      <c r="K57" s="4"/>
      <c r="L57" s="4"/>
      <c r="M57" s="20"/>
      <c r="N57" s="1"/>
      <c r="O57" s="4"/>
    </row>
    <row r="58" spans="1:28" x14ac:dyDescent="0.25">
      <c r="A58" s="1"/>
      <c r="B58" s="1"/>
      <c r="C58" s="4"/>
      <c r="D58" s="19"/>
      <c r="E58" s="13"/>
      <c r="F58" s="19"/>
      <c r="G58" s="13"/>
      <c r="H58" s="19"/>
      <c r="I58" s="13"/>
      <c r="J58" s="20"/>
      <c r="K58" s="4"/>
      <c r="L58" s="4"/>
      <c r="M58" s="20"/>
      <c r="N58" s="1"/>
      <c r="O58" s="4"/>
    </row>
    <row r="59" spans="1:28" x14ac:dyDescent="0.25">
      <c r="A59" s="1"/>
      <c r="B59" s="1"/>
      <c r="C59" s="4"/>
      <c r="D59" s="19"/>
      <c r="E59" s="13"/>
      <c r="F59" s="19"/>
      <c r="G59" s="13"/>
      <c r="H59" s="19"/>
      <c r="I59" s="13"/>
      <c r="J59" s="20"/>
      <c r="K59" s="4"/>
      <c r="L59" s="4"/>
      <c r="M59" s="20"/>
      <c r="N59" s="1"/>
      <c r="O59" s="4"/>
    </row>
    <row r="60" spans="1:28" x14ac:dyDescent="0.25">
      <c r="A60" s="1"/>
      <c r="B60" s="1"/>
      <c r="C60" s="4"/>
      <c r="D60" s="19"/>
      <c r="E60" s="13"/>
      <c r="F60" s="19"/>
      <c r="G60" s="13"/>
      <c r="H60" s="19"/>
      <c r="I60" s="13"/>
      <c r="J60" s="20"/>
      <c r="K60" s="4"/>
      <c r="L60" s="4"/>
      <c r="M60" s="20"/>
      <c r="N60" s="1"/>
      <c r="O60" s="4"/>
    </row>
  </sheetData>
  <autoFilter ref="A2:N2"/>
  <sortState ref="A2:O60">
    <sortCondition descending="1" ref="L2:L60"/>
    <sortCondition ref="M2:M6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Klasse 1</vt:lpstr>
      <vt:lpstr>Klasse 2</vt:lpstr>
      <vt:lpstr>Klasse 3</vt:lpstr>
      <vt:lpstr>Klasse 4</vt:lpstr>
      <vt:lpstr>Klasse 5</vt:lpstr>
      <vt:lpstr>Klasse 6</vt:lpstr>
      <vt:lpstr>DWZ bis 900</vt:lpstr>
    </vt:vector>
  </TitlesOfParts>
  <Company>Hewlett 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Lorenz-Born, Joerg</dc:creator>
  <cp:lastModifiedBy>Joerg Lorenz</cp:lastModifiedBy>
  <dcterms:created xsi:type="dcterms:W3CDTF">2017-06-19T08:29:25Z</dcterms:created>
  <dcterms:modified xsi:type="dcterms:W3CDTF">2017-06-24T16:22:37Z</dcterms:modified>
</cp:coreProperties>
</file>